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入力" sheetId="1" state="visible" r:id="rId1"/>
    <sheet xmlns:r="http://schemas.openxmlformats.org/officeDocument/2006/relationships" name="判定" sheetId="2" state="visible" r:id="rId2"/>
    <sheet xmlns:r="http://schemas.openxmlformats.org/officeDocument/2006/relationships" name="設定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E8EEF9"/>
        <bgColor rgb="00E8EEF9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1" fillId="2" borderId="1" applyAlignment="1" pivotButton="0" quotePrefix="0" xfId="0">
      <alignment wrapText="1"/>
    </xf>
    <xf numFmtId="0" fontId="0" fillId="0" borderId="1" pivotButton="0" quotePrefix="0" xfId="0"/>
    <xf numFmtId="0" fontId="0" fillId="0" borderId="1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6"/>
  <sheetViews>
    <sheetView workbookViewId="0">
      <selection activeCell="A1" sqref="A1"/>
    </sheetView>
  </sheetViews>
  <sheetFormatPr baseColWidth="8" defaultRowHeight="15"/>
  <cols>
    <col width="5" customWidth="1" min="1" max="1"/>
    <col width="22" customWidth="1" min="2" max="2"/>
    <col width="64" customWidth="1" min="3" max="3"/>
    <col width="10" customWidth="1" min="4" max="4"/>
    <col width="22" customWidth="1" min="5" max="5"/>
  </cols>
  <sheetData>
    <row r="1">
      <c r="A1" s="1" t="inlineStr">
        <is>
          <t>No</t>
        </is>
      </c>
      <c r="B1" s="1" t="inlineStr">
        <is>
          <t>区分</t>
        </is>
      </c>
      <c r="C1" s="2" t="inlineStr">
        <is>
          <t>項目（当てはまる場合は「該当」を選択）</t>
        </is>
      </c>
      <c r="D1" s="1" t="inlineStr">
        <is>
          <t>回答</t>
        </is>
      </c>
      <c r="E1" s="1" t="inlineStr">
        <is>
          <t>備考</t>
        </is>
      </c>
    </row>
    <row r="2">
      <c r="A2" s="3" t="n">
        <v>1</v>
      </c>
      <c r="B2" s="3" t="inlineStr">
        <is>
          <t>IADL（日常生活の手段的動作）</t>
        </is>
      </c>
      <c r="C2" s="4" t="inlineStr">
        <is>
          <t>バスや電車で外出していない</t>
        </is>
      </c>
      <c r="D2" s="3" t="inlineStr"/>
      <c r="E2" s="3" t="inlineStr"/>
    </row>
    <row r="3">
      <c r="A3" s="3" t="n">
        <v>2</v>
      </c>
      <c r="B3" s="3" t="inlineStr">
        <is>
          <t>IADL（日常生活の手段的動作）</t>
        </is>
      </c>
      <c r="C3" s="4" t="inlineStr">
        <is>
          <t>日用品の買い物を一人で行えない</t>
        </is>
      </c>
      <c r="D3" s="3" t="inlineStr"/>
      <c r="E3" s="3" t="inlineStr"/>
    </row>
    <row r="4">
      <c r="A4" s="3" t="n">
        <v>3</v>
      </c>
      <c r="B4" s="3" t="inlineStr">
        <is>
          <t>IADL（日常生活の手段的動作）</t>
        </is>
      </c>
      <c r="C4" s="4" t="inlineStr">
        <is>
          <t>預貯金の出し入れや支払いを一人で行えない</t>
        </is>
      </c>
      <c r="D4" s="3" t="inlineStr"/>
      <c r="E4" s="3" t="inlineStr"/>
    </row>
    <row r="5">
      <c r="A5" s="3" t="n">
        <v>4</v>
      </c>
      <c r="B5" s="3" t="inlineStr">
        <is>
          <t>IADL（日常生活の手段的動作）</t>
        </is>
      </c>
      <c r="C5" s="4" t="inlineStr">
        <is>
          <t>書類の整理や手続きを一人で行えない</t>
        </is>
      </c>
      <c r="D5" s="3" t="inlineStr"/>
      <c r="E5" s="3" t="inlineStr"/>
    </row>
    <row r="6">
      <c r="A6" s="3" t="n">
        <v>5</v>
      </c>
      <c r="B6" s="3" t="inlineStr">
        <is>
          <t>IADL（日常生活の手段的動作）</t>
        </is>
      </c>
      <c r="C6" s="4" t="inlineStr">
        <is>
          <t>食事の用意（簡単な調理を含む）が難しい</t>
        </is>
      </c>
      <c r="D6" s="3" t="inlineStr"/>
      <c r="E6" s="3" t="inlineStr"/>
    </row>
    <row r="7">
      <c r="A7" s="3" t="n">
        <v>6</v>
      </c>
      <c r="B7" s="3" t="inlineStr">
        <is>
          <t>身体機能</t>
        </is>
      </c>
      <c r="C7" s="4" t="inlineStr">
        <is>
          <t>片足立ちや靴下の着脱が難しい</t>
        </is>
      </c>
      <c r="D7" s="3" t="inlineStr"/>
      <c r="E7" s="3" t="inlineStr"/>
    </row>
    <row r="8">
      <c r="A8" s="3" t="n">
        <v>7</v>
      </c>
      <c r="B8" s="3" t="inlineStr">
        <is>
          <t>身体機能</t>
        </is>
      </c>
      <c r="C8" s="4" t="inlineStr">
        <is>
          <t>家の中でよくつまずく／転びそうになる</t>
        </is>
      </c>
      <c r="D8" s="3" t="inlineStr"/>
      <c r="E8" s="3" t="inlineStr"/>
    </row>
    <row r="9">
      <c r="A9" s="3" t="n">
        <v>8</v>
      </c>
      <c r="B9" s="3" t="inlineStr">
        <is>
          <t>身体機能</t>
        </is>
      </c>
      <c r="C9" s="4" t="inlineStr">
        <is>
          <t>手すりなしで階段の昇降が難しい</t>
        </is>
      </c>
      <c r="D9" s="3" t="inlineStr"/>
      <c r="E9" s="3" t="inlineStr"/>
    </row>
    <row r="10">
      <c r="A10" s="3" t="n">
        <v>9</v>
      </c>
      <c r="B10" s="3" t="inlineStr">
        <is>
          <t>身体機能</t>
        </is>
      </c>
      <c r="C10" s="4" t="inlineStr">
        <is>
          <t>15 分程度続けて歩くのが難しい</t>
        </is>
      </c>
      <c r="D10" s="3" t="inlineStr"/>
      <c r="E10" s="3" t="inlineStr"/>
    </row>
    <row r="11">
      <c r="A11" s="3" t="n">
        <v>10</v>
      </c>
      <c r="B11" s="3" t="inlineStr">
        <is>
          <t>身体機能</t>
        </is>
      </c>
      <c r="C11" s="4" t="inlineStr">
        <is>
          <t>2 kg 程度の買い物袋を持ち運ぶのが難しい</t>
        </is>
      </c>
      <c r="D11" s="3" t="inlineStr"/>
      <c r="E11" s="3" t="inlineStr"/>
    </row>
    <row r="12">
      <c r="A12" s="3" t="n">
        <v>11</v>
      </c>
      <c r="B12" s="3" t="inlineStr">
        <is>
          <t>栄養</t>
        </is>
      </c>
      <c r="C12" s="4" t="inlineStr">
        <is>
          <t>過去 6 か月で 2–3 kg 以上の体重減少があった</t>
        </is>
      </c>
      <c r="D12" s="3" t="inlineStr"/>
      <c r="E12" s="3" t="inlineStr"/>
    </row>
    <row r="13">
      <c r="A13" s="3" t="n">
        <v>12</v>
      </c>
      <c r="B13" s="3" t="inlineStr">
        <is>
          <t>栄養</t>
        </is>
      </c>
      <c r="C13" s="4" t="inlineStr">
        <is>
          <t>食欲が落ちた／食事量が減っている</t>
        </is>
      </c>
      <c r="D13" s="3" t="inlineStr"/>
      <c r="E13" s="3" t="inlineStr"/>
    </row>
    <row r="14">
      <c r="A14" s="3" t="n">
        <v>13</v>
      </c>
      <c r="B14" s="3" t="inlineStr">
        <is>
          <t>口腔機能</t>
        </is>
      </c>
      <c r="C14" s="4" t="inlineStr">
        <is>
          <t>硬いものが噛みにくい</t>
        </is>
      </c>
      <c r="D14" s="3" t="inlineStr"/>
      <c r="E14" s="3" t="inlineStr"/>
    </row>
    <row r="15">
      <c r="A15" s="3" t="n">
        <v>14</v>
      </c>
      <c r="B15" s="3" t="inlineStr">
        <is>
          <t>口腔機能</t>
        </is>
      </c>
      <c r="C15" s="4" t="inlineStr">
        <is>
          <t>飲み込みにくい／むせやすい</t>
        </is>
      </c>
      <c r="D15" s="3" t="inlineStr"/>
      <c r="E15" s="3" t="inlineStr"/>
    </row>
    <row r="16">
      <c r="A16" s="3" t="n">
        <v>15</v>
      </c>
      <c r="B16" s="3" t="inlineStr">
        <is>
          <t>口腔機能</t>
        </is>
      </c>
      <c r="C16" s="4" t="inlineStr">
        <is>
          <t>滑舌が悪くなった／声が出しにくい</t>
        </is>
      </c>
      <c r="D16" s="3" t="inlineStr"/>
      <c r="E16" s="3" t="inlineStr"/>
    </row>
    <row r="17">
      <c r="A17" s="3" t="n">
        <v>16</v>
      </c>
      <c r="B17" s="3" t="inlineStr">
        <is>
          <t>社会性（閉じこもり）</t>
        </is>
      </c>
      <c r="C17" s="4" t="inlineStr">
        <is>
          <t>週 1 回以上の外出がない</t>
        </is>
      </c>
      <c r="D17" s="3" t="inlineStr"/>
      <c r="E17" s="3" t="inlineStr"/>
    </row>
    <row r="18">
      <c r="A18" s="3" t="n">
        <v>17</v>
      </c>
      <c r="B18" s="3" t="inlineStr">
        <is>
          <t>社会性（閉じこもり）</t>
        </is>
      </c>
      <c r="C18" s="4" t="inlineStr">
        <is>
          <t>家族・友人との交流が減っている</t>
        </is>
      </c>
      <c r="D18" s="3" t="inlineStr"/>
      <c r="E18" s="3" t="inlineStr"/>
    </row>
    <row r="19">
      <c r="A19" s="3" t="n">
        <v>18</v>
      </c>
      <c r="B19" s="3" t="inlineStr">
        <is>
          <t>認知機能</t>
        </is>
      </c>
      <c r="C19" s="4" t="inlineStr">
        <is>
          <t>今日の日付や約束を忘れることが増えた</t>
        </is>
      </c>
      <c r="D19" s="3" t="inlineStr"/>
      <c r="E19" s="3" t="inlineStr"/>
    </row>
    <row r="20">
      <c r="A20" s="3" t="n">
        <v>19</v>
      </c>
      <c r="B20" s="3" t="inlineStr">
        <is>
          <t>認知機能</t>
        </is>
      </c>
      <c r="C20" s="4" t="inlineStr">
        <is>
          <t>5 分前の会話内容を思い出せないことがある</t>
        </is>
      </c>
      <c r="D20" s="3" t="inlineStr"/>
      <c r="E20" s="3" t="inlineStr"/>
    </row>
    <row r="21">
      <c r="A21" s="3" t="n">
        <v>20</v>
      </c>
      <c r="B21" s="3" t="inlineStr">
        <is>
          <t>認知機能</t>
        </is>
      </c>
      <c r="C21" s="4" t="inlineStr">
        <is>
          <t>薬の飲み忘れや二重服用がある</t>
        </is>
      </c>
      <c r="D21" s="3" t="inlineStr"/>
      <c r="E21" s="3" t="inlineStr"/>
    </row>
    <row r="22">
      <c r="A22" s="3" t="n">
        <v>21</v>
      </c>
      <c r="B22" s="3" t="inlineStr">
        <is>
          <t>気分（うつ傾向）</t>
        </is>
      </c>
      <c r="C22" s="4" t="inlineStr">
        <is>
          <t>最近、物事への興味や楽しみがわかない</t>
        </is>
      </c>
      <c r="D22" s="3" t="inlineStr"/>
      <c r="E22" s="3" t="inlineStr"/>
    </row>
    <row r="23">
      <c r="A23" s="3" t="n">
        <v>22</v>
      </c>
      <c r="B23" s="3" t="inlineStr">
        <is>
          <t>気分（うつ傾向）</t>
        </is>
      </c>
      <c r="C23" s="4" t="inlineStr">
        <is>
          <t>気分が落ち込みやすい／憂うつだ</t>
        </is>
      </c>
      <c r="D23" s="3" t="inlineStr"/>
      <c r="E23" s="3" t="inlineStr"/>
    </row>
    <row r="24">
      <c r="A24" s="3" t="n">
        <v>23</v>
      </c>
      <c r="B24" s="3" t="inlineStr">
        <is>
          <t>気分（うつ傾向）</t>
        </is>
      </c>
      <c r="C24" s="4" t="inlineStr">
        <is>
          <t>理由なく強い疲労感がある</t>
        </is>
      </c>
      <c r="D24" s="3" t="inlineStr"/>
      <c r="E24" s="3" t="inlineStr"/>
    </row>
    <row r="25">
      <c r="A25" s="3" t="n">
        <v>24</v>
      </c>
      <c r="B25" s="3" t="inlineStr">
        <is>
          <t>気分（うつ傾向）</t>
        </is>
      </c>
      <c r="C25" s="4" t="inlineStr">
        <is>
          <t>自分は役に立たないと感じる</t>
        </is>
      </c>
      <c r="D25" s="3" t="inlineStr"/>
      <c r="E25" s="3" t="inlineStr"/>
    </row>
    <row r="26">
      <c r="A26" s="3" t="n">
        <v>25</v>
      </c>
      <c r="B26" s="3" t="inlineStr">
        <is>
          <t>気分（うつ傾向）</t>
        </is>
      </c>
      <c r="C26" s="4" t="inlineStr">
        <is>
          <t>今の生活に満足できない</t>
        </is>
      </c>
      <c r="D26" s="3" t="inlineStr"/>
      <c r="E26" s="3" t="inlineStr"/>
    </row>
  </sheetData>
  <dataValidations count="1">
    <dataValidation sqref="D2 D3 D4 D5 D6 D7 D8 D9 D10 D11 D12 D13 D14 D15 D16 D17 D18 D19 D20 D21 D22 D23 D24 D25 D26" showErrorMessage="1" showInputMessage="1" allowBlank="1" type="list">
      <formula1>"該当,非該当"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cols>
    <col width="22" customWidth="1" min="1" max="1"/>
    <col width="16" customWidth="1" min="2" max="2"/>
    <col width="16" customWidth="1" min="3" max="3"/>
    <col width="16" customWidth="1" min="4" max="4"/>
  </cols>
  <sheetData>
    <row r="1">
      <c r="A1" s="1" t="inlineStr">
        <is>
          <t>分野</t>
        </is>
      </c>
      <c r="B1" s="1" t="inlineStr">
        <is>
          <t>該当数</t>
        </is>
      </c>
      <c r="C1" s="1" t="inlineStr">
        <is>
          <t>基準（設定）</t>
        </is>
      </c>
      <c r="D1" s="1" t="inlineStr">
        <is>
          <t>判定</t>
        </is>
      </c>
    </row>
    <row r="2">
      <c r="A2" s="3" t="inlineStr">
        <is>
          <t>IADL（日常生活の手段的動作）</t>
        </is>
      </c>
      <c r="B2" s="3">
        <f>COUNTIFS(入力!B:B,"IADL（日常生活の手段的動作）", 入力!D:D, "該当")</f>
        <v/>
      </c>
      <c r="C2" s="3">
        <f>設定!B3</f>
        <v/>
      </c>
      <c r="D2" s="3">
        <f>IF(B2&gt;=C2, "該当", "—")</f>
        <v/>
      </c>
    </row>
    <row r="3">
      <c r="A3" s="3" t="inlineStr">
        <is>
          <t>身体機能</t>
        </is>
      </c>
      <c r="B3" s="3">
        <f>COUNTIFS(入力!B:B,"身体機能", 入力!D:D, "該当")</f>
        <v/>
      </c>
      <c r="C3" s="3">
        <f>設定!B4</f>
        <v/>
      </c>
      <c r="D3" s="3">
        <f>IF(B3&gt;=C3, "該当", "—")</f>
        <v/>
      </c>
    </row>
    <row r="4">
      <c r="A4" s="3" t="inlineStr">
        <is>
          <t>栄養</t>
        </is>
      </c>
      <c r="B4" s="3">
        <f>COUNTIFS(入力!B:B,"栄養", 入力!D:D, "該当")</f>
        <v/>
      </c>
      <c r="C4" s="3">
        <f>設定!B5</f>
        <v/>
      </c>
      <c r="D4" s="3">
        <f>IF(B4&gt;=C4, "該当", "—")</f>
        <v/>
      </c>
    </row>
    <row r="5">
      <c r="A5" s="3" t="inlineStr">
        <is>
          <t>口腔機能</t>
        </is>
      </c>
      <c r="B5" s="3">
        <f>COUNTIFS(入力!B:B,"口腔機能", 入力!D:D, "該当")</f>
        <v/>
      </c>
      <c r="C5" s="3">
        <f>設定!B6</f>
        <v/>
      </c>
      <c r="D5" s="3">
        <f>IF(B5&gt;=C5, "該当", "—")</f>
        <v/>
      </c>
    </row>
    <row r="6">
      <c r="A6" s="3" t="inlineStr">
        <is>
          <t>社会性（閉じこもり）</t>
        </is>
      </c>
      <c r="B6" s="3">
        <f>COUNTIFS(入力!B:B,"社会性（閉じこもり）", 入力!D:D, "該当")</f>
        <v/>
      </c>
      <c r="C6" s="3">
        <f>設定!B7</f>
        <v/>
      </c>
      <c r="D6" s="3">
        <f>IF(B6&gt;=C6, "該当", "—")</f>
        <v/>
      </c>
    </row>
    <row r="7">
      <c r="A7" s="3" t="inlineStr">
        <is>
          <t>認知機能</t>
        </is>
      </c>
      <c r="B7" s="3">
        <f>COUNTIFS(入力!B:B,"認知機能", 入力!D:D, "該当")</f>
        <v/>
      </c>
      <c r="C7" s="3">
        <f>設定!B8</f>
        <v/>
      </c>
      <c r="D7" s="3">
        <f>IF(B7&gt;=C7, "該当", "—")</f>
        <v/>
      </c>
    </row>
    <row r="8">
      <c r="A8" s="3" t="inlineStr">
        <is>
          <t>気分（うつ傾向）</t>
        </is>
      </c>
      <c r="B8" s="3">
        <f>COUNTIFS(入力!B:B,"気分（うつ傾向）", 入力!D:D, "該当")</f>
        <v/>
      </c>
      <c r="C8" s="3">
        <f>設定!B9</f>
        <v/>
      </c>
      <c r="D8" s="3">
        <f>IF(B8&gt;=C8, "該当", "—")</f>
        <v/>
      </c>
    </row>
    <row r="9">
      <c r="A9" s="3" t="n"/>
      <c r="B9" s="3" t="n"/>
      <c r="C9" s="3" t="n"/>
      <c r="D9" s="3" t="n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</cols>
  <sheetData>
    <row r="1">
      <c r="A1" s="3" t="inlineStr">
        <is>
          <t>しきい値（必要に応じて変更）</t>
        </is>
      </c>
      <c r="B1" s="3" t="n"/>
    </row>
    <row r="2">
      <c r="A2" s="3" t="inlineStr">
        <is>
          <t>総合（25 項目）</t>
        </is>
      </c>
      <c r="B2" s="3" t="n">
        <v>8</v>
      </c>
    </row>
    <row r="3">
      <c r="A3" s="3" t="inlineStr">
        <is>
          <t>IADL</t>
        </is>
      </c>
      <c r="B3" s="3" t="n">
        <v>3</v>
      </c>
    </row>
    <row r="4">
      <c r="A4" s="3" t="inlineStr">
        <is>
          <t>身体機能</t>
        </is>
      </c>
      <c r="B4" s="3" t="n">
        <v>3</v>
      </c>
    </row>
    <row r="5">
      <c r="A5" s="3" t="inlineStr">
        <is>
          <t>栄養</t>
        </is>
      </c>
      <c r="B5" s="3" t="n">
        <v>2</v>
      </c>
    </row>
    <row r="6">
      <c r="A6" s="3" t="inlineStr">
        <is>
          <t>口腔</t>
        </is>
      </c>
      <c r="B6" s="3" t="n">
        <v>2</v>
      </c>
    </row>
    <row r="7">
      <c r="A7" s="3" t="inlineStr">
        <is>
          <t>社会性</t>
        </is>
      </c>
      <c r="B7" s="3" t="n">
        <v>1</v>
      </c>
    </row>
    <row r="8">
      <c r="A8" s="3" t="inlineStr">
        <is>
          <t>認知</t>
        </is>
      </c>
      <c r="B8" s="3" t="n">
        <v>1</v>
      </c>
    </row>
    <row r="9">
      <c r="A9" s="3" t="inlineStr">
        <is>
          <t>うつ気分</t>
        </is>
      </c>
      <c r="B9" s="3" t="n">
        <v>2</v>
      </c>
    </row>
    <row r="11">
      <c r="A11" t="inlineStr">
        <is>
          <t>注意：自治体や原典の基準に合わせて調整してください。</t>
        </is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2025-10-15T03:03:32Z</dcterms:created>
  <dcterms:modified xmlns:dcterms="http://purl.org/dc/terms/" xmlns:xsi="http://www.w3.org/2001/XMLSchema-instance" xsi:type="dcterms:W3CDTF">2025-10-15T03:03:32Z</dcterms:modified>
</cp:coreProperties>
</file>