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d188ad28054a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採点・弱点発見" sheetId="1" r:id="Raa91e6bedc274b47"/>
    <x:sheet xmlns:r="http://schemas.openxmlformats.org/officeDocument/2006/relationships" name="復習記録" sheetId="2" r:id="Rac1f8d76dfba44e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yyyy/mm/dd"/>
  </x:numFmts>
  <x:fonts count="5">
    <x:font>
      <x:sz val="11"/>
      <x:name val="Carlito"/>
    </x:font>
    <x:font>
      <x:b/>
      <x:sz val="16"/>
      <x:color rgb="FFFFFFFF"/>
      <x:name val="Carlito"/>
    </x:font>
    <x:font>
      <x:sz val="10"/>
      <x:color rgb="FF1F2937"/>
      <x:name val="Carlito"/>
    </x:font>
    <x:font>
      <x:b/>
      <x:sz val="11"/>
      <x:color rgb="FF1F2937"/>
      <x:name val="Carlito"/>
    </x:font>
    <x:font>
      <x:b/>
      <x:sz val="11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AF2F8"/>
      </x:patternFill>
    </x:fill>
    <x:fill>
      <x:patternFill patternType="solid">
        <x:fgColor rgb="FFDCE6F1"/>
      </x:patternFill>
    </x:fill>
    <x:fill>
      <x:patternFill patternType="solid">
        <x:fgColor rgb="FFF8FAFC"/>
      </x:patternFill>
    </x:fill>
    <x:fill>
      <x:patternFill patternType="solid">
        <x:fgColor rgb="FFFFFFFF"/>
      </x:patternFill>
    </x:fill>
  </x:fills>
  <x:borders count="32">
    <x:border/>
    <x:border/>
    <x:border>
      <x:left/>
      <x:top/>
      <x:bottom/>
    </x:border>
    <x:border>
      <x:top/>
      <x:bottom/>
    </x:border>
    <x:border>
      <x:right/>
      <x:top/>
      <x:bottom/>
    </x:border>
    <x:border>
      <x:left/>
      <x:top/>
      <x:bottom/>
    </x:border>
    <x:border>
      <x:top/>
      <x:bottom/>
    </x:border>
    <x:border>
      <x:right/>
      <x:top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  <x:bottom/>
    </x:border>
    <x:border>
      <x:right/>
      <x:top/>
      <x:bottom/>
    </x:border>
    <x:border>
      <x:left/>
      <x:top/>
      <x:bottom/>
    </x:border>
    <x:border>
      <x:right/>
      <x:top/>
      <x:bottom/>
    </x:border>
    <x:border>
      <x:right/>
      <x:top/>
      <x:bottom/>
    </x:border>
    <x:border>
      <x:right/>
      <x:top/>
      <x:bottom/>
    </x:border>
    <x:border>
      <x:top/>
      <x:bottom/>
    </x:border>
    <x:border>
      <x:top/>
      <x:bottom/>
    </x:border>
  </x:borders>
  <x:cellStyleXfs count="1">
    <x:xf numFmtId="0" fontId="0" fillId="0" borderId="0"/>
  </x:cellStyleXfs>
  <x:cellXfs count="2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left" wrapText="1"/>
    </x:xf>
    <x:xf numFmtId="0" fontId="2" fillId="3" borderId="0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left" wrapText="1"/>
    </x:xf>
    <x:xf numFmtId="0" fontId="2" fillId="3" borderId="1" xfId="0" applyNumberFormat="1" applyFont="1" applyFill="1" applyBorder="1" applyAlignment="1">
      <x:alignment horizontal="left"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5" xfId="0" applyNumberFormat="1" applyFont="1" applyFill="1" applyBorder="1"/>
    <x:xf numFmtId="0" fontId="3" fillId="4" borderId="6" xfId="0" applyNumberFormat="1" applyFont="1" applyFill="1" applyBorder="1"/>
    <x:xf numFmtId="0" fontId="3" fillId="4" borderId="7" xfId="0" applyNumberFormat="1" applyFont="1" applyFill="1" applyBorder="1"/>
    <x:xf numFmtId="0" fontId="3" fillId="4" borderId="5" xfId="0" applyNumberFormat="1" applyFont="1" applyFill="1" applyBorder="1" applyAlignment="1">
      <x:alignment wrapText="1"/>
    </x:xf>
    <x:xf numFmtId="0" fontId="3" fillId="4" borderId="6" xfId="0" applyNumberFormat="1" applyFont="1" applyFill="1" applyBorder="1" applyAlignment="1">
      <x:alignment wrapText="1"/>
    </x:xf>
    <x:xf numFmtId="0" fontId="3" fillId="4" borderId="7" xfId="0" applyNumberFormat="1" applyFont="1" applyFill="1" applyBorder="1" applyAlignment="1">
      <x:alignment wrapText="1"/>
    </x:xf>
    <x:xf numFmtId="0" fontId="3" fillId="4" borderId="5" xfId="0" applyNumberFormat="1" applyFont="1" applyFill="1" applyBorder="1" applyAlignment="1">
      <x:alignment horizontal="center" wrapText="1"/>
    </x:xf>
    <x:xf numFmtId="0" fontId="3" fillId="4" borderId="6" xfId="0" applyNumberFormat="1" applyFont="1" applyFill="1" applyBorder="1" applyAlignment="1">
      <x:alignment horizontal="center" wrapText="1"/>
    </x:xf>
    <x:xf numFmtId="0" fontId="3" fillId="4" borderId="7" xfId="0" applyNumberFormat="1" applyFont="1" applyFill="1" applyBorder="1" applyAlignment="1">
      <x:alignment horizontal="center" wrapText="1"/>
    </x:xf>
    <x:xf numFmtId="0" fontId="3" fillId="4" borderId="5" xfId="0" applyNumberFormat="1" applyFont="1" applyFill="1" applyBorder="1" applyAlignment="1">
      <x:alignment horizontal="center" vertical="center" wrapText="1"/>
    </x:xf>
    <x:xf numFmtId="0" fontId="3" fillId="4" borderId="6" xfId="0" applyNumberFormat="1" applyFont="1" applyFill="1" applyBorder="1" applyAlignment="1">
      <x:alignment horizontal="center" vertical="center" wrapText="1"/>
    </x:xf>
    <x:xf numFmtId="0" fontId="3" fillId="4" borderId="7" xfId="0" applyNumberFormat="1" applyFont="1" applyFill="1" applyBorder="1" applyAlignment="1">
      <x:alignment horizontal="center" vertical="center" wrapText="1"/>
    </x:xf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0" xfId="0" applyNumberFormat="1" applyFont="1" applyFill="1" applyBorder="1"/>
    <x:xf numFmtId="0" fontId="0" fillId="0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0" fillId="0" borderId="19" xfId="0" applyNumberFormat="1" applyFont="1" applyFill="1" applyBorder="1"/>
    <x:xf numFmtId="0" fontId="0" fillId="0" borderId="20" xfId="0" applyNumberFormat="1" applyFont="1" applyFill="1" applyBorder="1"/>
    <x:xf numFmtId="0" fontId="0" fillId="0" borderId="21" xfId="0" applyNumberFormat="1" applyFont="1" applyFill="1" applyBorder="1"/>
    <x:xf numFmtId="0" fontId="0" fillId="0" borderId="22" xfId="0" applyNumberFormat="1" applyFont="1" applyFill="1" applyBorder="1"/>
    <x:xf numFmtId="0" fontId="0" fillId="0" borderId="23" xfId="0" applyNumberFormat="1" applyFont="1" applyFill="1" applyBorder="1"/>
    <x:xf numFmtId="0" fontId="0" fillId="0" borderId="8" xfId="0" applyNumberFormat="1" applyFont="1" applyFill="1" applyBorder="1" applyAlignment="1">
      <x:alignment vertical="center"/>
    </x:xf>
    <x:xf numFmtId="0" fontId="0" fillId="0" borderId="9" xfId="0" applyNumberFormat="1" applyFont="1" applyFill="1" applyBorder="1" applyAlignment="1">
      <x:alignment vertical="center"/>
    </x:xf>
    <x:xf numFmtId="0" fontId="0" fillId="0" borderId="10" xfId="0" applyNumberFormat="1" applyFont="1" applyFill="1" applyBorder="1" applyAlignment="1">
      <x:alignment vertical="center"/>
    </x:xf>
    <x:xf numFmtId="0" fontId="0" fillId="0" borderId="11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0" fillId="0" borderId="12" xfId="0" applyNumberFormat="1" applyFont="1" applyFill="1" applyBorder="1" applyAlignment="1">
      <x:alignment vertical="center"/>
    </x:xf>
    <x:xf numFmtId="0" fontId="0" fillId="0" borderId="13" xfId="0" applyNumberFormat="1" applyFont="1" applyFill="1" applyBorder="1" applyAlignment="1">
      <x:alignment vertical="center"/>
    </x:xf>
    <x:xf numFmtId="0" fontId="0" fillId="0" borderId="14" xfId="0" applyNumberFormat="1" applyFont="1" applyFill="1" applyBorder="1" applyAlignment="1">
      <x:alignment vertical="center"/>
    </x:xf>
    <x:xf numFmtId="0" fontId="0" fillId="0" borderId="15" xfId="0" applyNumberFormat="1" applyFont="1" applyFill="1" applyBorder="1" applyAlignment="1">
      <x:alignment vertical="center"/>
    </x:xf>
    <x:xf numFmtId="0" fontId="0" fillId="0" borderId="16" xfId="0" applyNumberFormat="1" applyFont="1" applyFill="1" applyBorder="1" applyAlignment="1">
      <x:alignment vertical="center"/>
    </x:xf>
    <x:xf numFmtId="0" fontId="0" fillId="0" borderId="17" xfId="0" applyNumberFormat="1" applyFont="1" applyFill="1" applyBorder="1" applyAlignment="1">
      <x:alignment vertical="center"/>
    </x:xf>
    <x:xf numFmtId="0" fontId="0" fillId="0" borderId="18" xfId="0" applyNumberFormat="1" applyFont="1" applyFill="1" applyBorder="1" applyAlignment="1">
      <x:alignment vertical="center"/>
    </x:xf>
    <x:xf numFmtId="0" fontId="0" fillId="0" borderId="19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/>
    </x:xf>
    <x:xf numFmtId="0" fontId="0" fillId="0" borderId="20" xfId="0" applyNumberFormat="1" applyFont="1" applyFill="1" applyBorder="1" applyAlignment="1">
      <x:alignment vertical="center"/>
    </x:xf>
    <x:xf numFmtId="0" fontId="0" fillId="0" borderId="21" xfId="0" applyNumberFormat="1" applyFont="1" applyFill="1" applyBorder="1" applyAlignment="1">
      <x:alignment vertical="center"/>
    </x:xf>
    <x:xf numFmtId="0" fontId="0" fillId="0" borderId="22" xfId="0" applyNumberFormat="1" applyFont="1" applyFill="1" applyBorder="1" applyAlignment="1">
      <x:alignment vertical="center"/>
    </x:xf>
    <x:xf numFmtId="0" fontId="0" fillId="0" borderId="23" xfId="0" applyNumberFormat="1" applyFont="1" applyFill="1" applyBorder="1" applyAlignment="1">
      <x:alignment vertical="center"/>
    </x:xf>
    <x:xf numFmtId="0" fontId="0" fillId="0" borderId="8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vertical="center" wrapText="1"/>
    </x:xf>
    <x:xf numFmtId="0" fontId="0" fillId="0" borderId="10" xfId="0" applyNumberFormat="1" applyFont="1" applyFill="1" applyBorder="1" applyAlignment="1">
      <x:alignment vertical="center" wrapText="1"/>
    </x:xf>
    <x:xf numFmtId="0" fontId="0" fillId="0" borderId="1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0" fillId="0" borderId="12" xfId="0" applyNumberFormat="1" applyFont="1" applyFill="1" applyBorder="1" applyAlignment="1">
      <x:alignment vertical="center" wrapText="1"/>
    </x:xf>
    <x:xf numFmtId="0" fontId="0" fillId="0" borderId="13" xfId="0" applyNumberFormat="1" applyFont="1" applyFill="1" applyBorder="1" applyAlignment="1">
      <x:alignment vertical="center" wrapText="1"/>
    </x:xf>
    <x:xf numFmtId="0" fontId="0" fillId="0" borderId="14" xfId="0" applyNumberFormat="1" applyFont="1" applyFill="1" applyBorder="1" applyAlignment="1">
      <x:alignment vertical="center" wrapText="1"/>
    </x:xf>
    <x:xf numFmtId="0" fontId="0" fillId="0" borderId="15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 applyAlignment="1">
      <x:alignment vertical="center" wrapText="1"/>
    </x:xf>
    <x:xf numFmtId="0" fontId="0" fillId="0" borderId="17" xfId="0" applyNumberFormat="1" applyFont="1" applyFill="1" applyBorder="1" applyAlignment="1">
      <x:alignment vertical="center" wrapText="1"/>
    </x:xf>
    <x:xf numFmtId="0" fontId="0" fillId="0" borderId="18" xfId="0" applyNumberFormat="1" applyFont="1" applyFill="1" applyBorder="1" applyAlignment="1">
      <x:alignment vertical="center" wrapText="1"/>
    </x:xf>
    <x:xf numFmtId="0" fontId="0" fillId="0" borderId="19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20" xfId="0" applyNumberFormat="1" applyFont="1" applyFill="1" applyBorder="1" applyAlignment="1">
      <x:alignment vertical="center" wrapText="1"/>
    </x:xf>
    <x:xf numFmtId="0" fontId="0" fillId="0" borderId="21" xfId="0" applyNumberFormat="1" applyFont="1" applyFill="1" applyBorder="1" applyAlignment="1">
      <x:alignment vertical="center" wrapText="1"/>
    </x:xf>
    <x:xf numFmtId="0" fontId="0" fillId="0" borderId="22" xfId="0" applyNumberFormat="1" applyFont="1" applyFill="1" applyBorder="1" applyAlignment="1">
      <x:alignment vertical="center" wrapText="1"/>
    </x:xf>
    <x:xf numFmtId="0" fontId="0" fillId="0" borderId="23" xfId="0" applyNumberFormat="1" applyFont="1" applyFill="1" applyBorder="1" applyAlignment="1">
      <x:alignment vertical="center" wrapText="1"/>
    </x:xf>
    <x:xf numFmtId="0" fontId="0" fillId="0" borderId="8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 applyAlignment="1">
      <x:alignment horizontal="center" vertical="center" wrapText="1"/>
    </x:xf>
    <x:xf numFmtId="0" fontId="0" fillId="0" borderId="13" xfId="0" applyNumberFormat="1" applyFont="1" applyFill="1" applyBorder="1" applyAlignment="1">
      <x:alignment horizontal="center" vertical="center" wrapText="1"/>
    </x:xf>
    <x:xf numFmtId="0" fontId="0" fillId="0" borderId="16" xfId="0" applyNumberFormat="1" applyFont="1" applyFill="1" applyBorder="1" applyAlignment="1">
      <x:alignment horizontal="center" vertical="center" wrapText="1"/>
    </x:xf>
    <x:xf numFmtId="0" fontId="0" fillId="0" borderId="19" xfId="0" applyNumberFormat="1" applyFont="1" applyFill="1" applyBorder="1" applyAlignment="1">
      <x:alignment horizontal="center" vertical="center" wrapText="1"/>
    </x:xf>
    <x:xf numFmtId="0" fontId="0" fillId="0" borderId="21" xfId="0" applyNumberFormat="1" applyFont="1" applyFill="1" applyBorder="1" applyAlignment="1">
      <x:alignment horizontal="center" vertical="center" wrapText="1"/>
    </x:xf>
    <x:xf numFmtId="0" fontId="0" fillId="0" borderId="9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0" borderId="14" xfId="0" applyNumberFormat="1" applyFont="1" applyFill="1" applyBorder="1" applyAlignment="1">
      <x:alignment horizontal="center" vertical="center" wrapText="1"/>
    </x:xf>
    <x:xf numFmtId="0" fontId="0" fillId="0" borderId="17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horizontal="center" vertical="center" wrapText="1"/>
    </x:xf>
    <x:xf numFmtId="0" fontId="0" fillId="0" borderId="22" xfId="0" applyNumberFormat="1" applyFont="1" applyFill="1" applyBorder="1" applyAlignment="1">
      <x:alignment horizontal="center" vertical="center" wrapText="1"/>
    </x:xf>
    <x:xf numFmtId="0" fontId="0" fillId="5" borderId="8" xfId="0" applyNumberFormat="1" applyFont="1" applyFill="1" applyBorder="1" applyAlignment="1">
      <x:alignment horizontal="center" vertical="center" wrapText="1"/>
    </x:xf>
    <x:xf numFmtId="0" fontId="0" fillId="5" borderId="9" xfId="0" applyNumberFormat="1" applyFont="1" applyFill="1" applyBorder="1" applyAlignment="1">
      <x:alignment vertical="center" wrapText="1"/>
    </x:xf>
    <x:xf numFmtId="0" fontId="0" fillId="5" borderId="9" xfId="0" applyNumberFormat="1" applyFont="1" applyFill="1" applyBorder="1" applyAlignment="1">
      <x:alignment horizontal="center" vertical="center" wrapText="1"/>
    </x:xf>
    <x:xf numFmtId="0" fontId="0" fillId="5" borderId="10" xfId="0" applyNumberFormat="1" applyFont="1" applyFill="1" applyBorder="1" applyAlignment="1">
      <x:alignment vertical="center" wrapText="1"/>
    </x:xf>
    <x:xf numFmtId="0" fontId="0" fillId="5" borderId="11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 applyAlignment="1">
      <x:alignment horizontal="center" vertical="center" wrapText="1"/>
    </x:xf>
    <x:xf numFmtId="0" fontId="0" fillId="5" borderId="12" xfId="0" applyNumberFormat="1" applyFont="1" applyFill="1" applyBorder="1" applyAlignment="1">
      <x:alignment vertical="center" wrapText="1"/>
    </x:xf>
    <x:xf numFmtId="0" fontId="0" fillId="5" borderId="16" xfId="0" applyNumberFormat="1" applyFont="1" applyFill="1" applyBorder="1" applyAlignment="1">
      <x:alignment horizontal="center" vertical="center" wrapText="1"/>
    </x:xf>
    <x:xf numFmtId="0" fontId="0" fillId="5" borderId="17" xfId="0" applyNumberFormat="1" applyFont="1" applyFill="1" applyBorder="1" applyAlignment="1">
      <x:alignment vertical="center" wrapText="1"/>
    </x:xf>
    <x:xf numFmtId="0" fontId="0" fillId="5" borderId="17" xfId="0" applyNumberFormat="1" applyFont="1" applyFill="1" applyBorder="1" applyAlignment="1">
      <x:alignment horizontal="center" vertical="center" wrapText="1"/>
    </x:xf>
    <x:xf numFmtId="0" fontId="0" fillId="5" borderId="18" xfId="0" applyNumberFormat="1" applyFont="1" applyFill="1" applyBorder="1" applyAlignment="1">
      <x:alignment vertical="center" wrapText="1"/>
    </x:xf>
    <x:xf numFmtId="0" fontId="0" fillId="5" borderId="19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 applyAlignment="1">
      <x:alignment horizontal="center" vertical="center" wrapText="1"/>
    </x:xf>
    <x:xf numFmtId="0" fontId="0" fillId="5" borderId="20" xfId="0" applyNumberFormat="1" applyFont="1" applyFill="1" applyBorder="1" applyAlignment="1">
      <x:alignment vertical="center" wrapText="1"/>
    </x:xf>
    <x:xf numFmtId="0" fontId="0" fillId="6" borderId="11" xfId="0" applyNumberFormat="1" applyFont="1" applyFill="1" applyBorder="1" applyAlignment="1">
      <x:alignment horizontal="center" vertical="center" wrapText="1"/>
    </x:xf>
    <x:xf numFmtId="0" fontId="0" fillId="6" borderId="0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 applyAlignment="1">
      <x:alignment horizontal="center" vertical="center" wrapText="1"/>
    </x:xf>
    <x:xf numFmtId="0" fontId="0" fillId="6" borderId="12" xfId="0" applyNumberFormat="1" applyFont="1" applyFill="1" applyBorder="1" applyAlignment="1">
      <x:alignment vertical="center" wrapText="1"/>
    </x:xf>
    <x:xf numFmtId="0" fontId="0" fillId="6" borderId="19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 applyAlignment="1">
      <x:alignment horizontal="center" vertical="center" wrapText="1"/>
    </x:xf>
    <x:xf numFmtId="0" fontId="0" fillId="6" borderId="20" xfId="0" applyNumberFormat="1" applyFont="1" applyFill="1" applyBorder="1" applyAlignment="1">
      <x:alignment vertical="center" wrapText="1"/>
    </x:xf>
    <x:xf numFmtId="0" fontId="0" fillId="6" borderId="13" xfId="0" applyNumberFormat="1" applyFont="1" applyFill="1" applyBorder="1" applyAlignment="1">
      <x:alignment horizontal="center" vertical="center" wrapText="1"/>
    </x:xf>
    <x:xf numFmtId="0" fontId="0" fillId="6" borderId="14" xfId="0" applyNumberFormat="1" applyFont="1" applyFill="1" applyBorder="1" applyAlignment="1">
      <x:alignment vertical="center" wrapText="1"/>
    </x:xf>
    <x:xf numFmtId="0" fontId="0" fillId="6" borderId="14" xfId="0" applyNumberFormat="1" applyFont="1" applyFill="1" applyBorder="1" applyAlignment="1">
      <x:alignment horizontal="center" vertical="center" wrapText="1"/>
    </x:xf>
    <x:xf numFmtId="0" fontId="0" fillId="6" borderId="15" xfId="0" applyNumberFormat="1" applyFont="1" applyFill="1" applyBorder="1" applyAlignment="1">
      <x:alignment vertical="center" wrapText="1"/>
    </x:xf>
    <x:xf numFmtId="0" fontId="0" fillId="6" borderId="21" xfId="0" applyNumberFormat="1" applyFont="1" applyFill="1" applyBorder="1" applyAlignment="1">
      <x:alignment horizontal="center" vertical="center" wrapText="1"/>
    </x:xf>
    <x:xf numFmtId="0" fontId="0" fillId="6" borderId="22" xfId="0" applyNumberFormat="1" applyFont="1" applyFill="1" applyBorder="1" applyAlignment="1">
      <x:alignment vertical="center" wrapText="1"/>
    </x:xf>
    <x:xf numFmtId="0" fontId="0" fillId="6" borderId="22" xfId="0" applyNumberFormat="1" applyFont="1" applyFill="1" applyBorder="1" applyAlignment="1">
      <x:alignment horizontal="center" vertical="center" wrapText="1"/>
    </x:xf>
    <x:xf numFmtId="0" fontId="0" fillId="6" borderId="23" xfId="0" applyNumberFormat="1" applyFont="1" applyFill="1" applyBorder="1" applyAlignment="1">
      <x:alignment vertical="center" wrapText="1"/>
    </x:xf>
    <x:xf numFmtId="0" fontId="0" fillId="0" borderId="9" xfId="0" applyNumberFormat="1" applyFont="1" applyFill="1" applyBorder="1" applyAlignment="1">
      <x:alignment horizontal="center"/>
    </x:xf>
    <x:xf numFmtId="0" fontId="0" fillId="0" borderId="10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horizontal="center"/>
    </x:xf>
    <x:xf numFmtId="0" fontId="0" fillId="0" borderId="12" xfId="0" applyNumberFormat="1" applyFont="1" applyFill="1" applyBorder="1" applyAlignment="1">
      <x:alignment horizontal="center"/>
    </x:xf>
    <x:xf numFmtId="0" fontId="0" fillId="0" borderId="14" xfId="0" applyNumberFormat="1" applyFont="1" applyFill="1" applyBorder="1" applyAlignment="1">
      <x:alignment horizontal="center"/>
    </x:xf>
    <x:xf numFmtId="0" fontId="0" fillId="0" borderId="15" xfId="0" applyNumberFormat="1" applyFont="1" applyFill="1" applyBorder="1" applyAlignment="1">
      <x:alignment horizontal="center"/>
    </x:xf>
    <x:xf numFmtId="0" fontId="0" fillId="0" borderId="17" xfId="0" applyNumberFormat="1" applyFont="1" applyFill="1" applyBorder="1" applyAlignment="1">
      <x:alignment horizontal="center"/>
    </x:xf>
    <x:xf numFmtId="0" fontId="0" fillId="0" borderId="18" xfId="0" applyNumberFormat="1" applyFont="1" applyFill="1" applyBorder="1" applyAlignment="1">
      <x:alignment horizontal="center"/>
    </x:xf>
    <x:xf numFmtId="0" fontId="0" fillId="0" borderId="1" xfId="0" applyNumberFormat="1" applyFont="1" applyFill="1" applyBorder="1" applyAlignment="1">
      <x:alignment horizontal="center"/>
    </x:xf>
    <x:xf numFmtId="0" fontId="0" fillId="0" borderId="20" xfId="0" applyNumberFormat="1" applyFont="1" applyFill="1" applyBorder="1" applyAlignment="1">
      <x:alignment horizontal="center"/>
    </x:xf>
    <x:xf numFmtId="0" fontId="0" fillId="0" borderId="22" xfId="0" applyNumberFormat="1" applyFont="1" applyFill="1" applyBorder="1" applyAlignment="1">
      <x:alignment horizontal="center"/>
    </x:xf>
    <x:xf numFmtId="0" fontId="0" fillId="0" borderId="23" xfId="0" applyNumberFormat="1" applyFont="1" applyFill="1" applyBorder="1" applyAlignment="1">
      <x:alignment horizontal="center"/>
    </x:xf>
    <x:xf numFmtId="200" fontId="0" fillId="0" borderId="9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 applyAlignment="1">
      <x:alignment horizontal="center"/>
    </x:xf>
    <x:xf numFmtId="200" fontId="0" fillId="0" borderId="14" xfId="0" applyNumberFormat="1" applyFont="1" applyFill="1" applyBorder="1" applyAlignment="1">
      <x:alignment horizontal="center"/>
    </x:xf>
    <x:xf numFmtId="200" fontId="0" fillId="0" borderId="17" xfId="0" applyNumberFormat="1" applyFont="1" applyFill="1" applyBorder="1" applyAlignment="1">
      <x:alignment horizontal="center"/>
    </x:xf>
    <x:xf numFmtId="200" fontId="0" fillId="0" borderId="1" xfId="0" applyNumberFormat="1" applyFont="1" applyFill="1" applyBorder="1" applyAlignment="1">
      <x:alignment horizontal="center"/>
    </x:xf>
    <x:xf numFmtId="200" fontId="0" fillId="0" borderId="22" xfId="0" applyNumberFormat="1" applyFont="1" applyFill="1" applyBorder="1" applyAlignment="1">
      <x:alignment horizontal="center"/>
    </x:xf>
    <x:xf numFmtId="0" fontId="4" fillId="0" borderId="13" xfId="0" applyNumberFormat="1" applyFont="1" applyFill="1" applyBorder="1"/>
    <x:xf numFmtId="0" fontId="4" fillId="0" borderId="14" xfId="0" applyNumberFormat="1" applyFont="1" applyFill="1" applyBorder="1" applyAlignment="1">
      <x:alignment horizontal="center"/>
    </x:xf>
    <x:xf numFmtId="200" fontId="4" fillId="0" borderId="14" xfId="0" applyNumberFormat="1" applyFont="1" applyFill="1" applyBorder="1" applyAlignment="1">
      <x:alignment horizontal="center"/>
    </x:xf>
    <x:xf numFmtId="0" fontId="4" fillId="0" borderId="15" xfId="0" applyNumberFormat="1" applyFont="1" applyFill="1" applyBorder="1" applyAlignment="1">
      <x:alignment horizontal="center"/>
    </x:xf>
    <x:xf numFmtId="0" fontId="4" fillId="0" borderId="21" xfId="0" applyNumberFormat="1" applyFont="1" applyFill="1" applyBorder="1"/>
    <x:xf numFmtId="0" fontId="4" fillId="0" borderId="22" xfId="0" applyNumberFormat="1" applyFont="1" applyFill="1" applyBorder="1" applyAlignment="1">
      <x:alignment horizontal="center"/>
    </x:xf>
    <x:xf numFmtId="200" fontId="4" fillId="0" borderId="22" xfId="0" applyNumberFormat="1" applyFont="1" applyFill="1" applyBorder="1" applyAlignment="1">
      <x:alignment horizontal="center"/>
    </x:xf>
    <x:xf numFmtId="0" fontId="4" fillId="0" borderId="23" xfId="0" applyNumberFormat="1" applyFont="1" applyFill="1" applyBorder="1" applyAlignment="1">
      <x:alignment horizontal="center"/>
    </x:xf>
    <x:xf numFmtId="0" fontId="3" fillId="4" borderId="24" xfId="0" applyNumberFormat="1" applyFont="1" applyFill="1" applyBorder="1" applyAlignment="1">
      <x:alignment horizontal="center" vertical="center" wrapText="1"/>
    </x:xf>
    <x:xf numFmtId="0" fontId="3" fillId="4" borderId="25" xfId="0" applyNumberFormat="1" applyFont="1" applyFill="1" applyBorder="1" applyAlignment="1">
      <x:alignment horizontal="center" vertical="center" wrapText="1"/>
    </x:xf>
    <x:xf numFmtId="0" fontId="3" fillId="4" borderId="26" xfId="0" applyNumberFormat="1" applyFont="1" applyFill="1" applyBorder="1" applyAlignment="1">
      <x:alignment horizontal="center" vertical="center" wrapText="1"/>
    </x:xf>
    <x:xf numFmtId="0" fontId="3" fillId="4" borderId="27" xfId="0" applyNumberFormat="1" applyFont="1" applyFill="1" applyBorder="1" applyAlignment="1">
      <x:alignment horizontal="center" vertical="center" wrapText="1"/>
    </x:xf>
    <x:xf numFmtId="0" fontId="0" fillId="0" borderId="12" xfId="0" applyNumberFormat="1" applyFont="1" applyFill="1" applyBorder="1" applyAlignment="1">
      <x:alignment wrapText="1"/>
    </x:xf>
    <x:xf numFmtId="0" fontId="0" fillId="0" borderId="15" xfId="0" applyNumberFormat="1" applyFont="1" applyFill="1" applyBorder="1" applyAlignment="1">
      <x:alignment wrapText="1"/>
    </x:xf>
    <x:xf numFmtId="0" fontId="0" fillId="0" borderId="20" xfId="0" applyNumberFormat="1" applyFont="1" applyFill="1" applyBorder="1" applyAlignment="1">
      <x:alignment wrapText="1"/>
    </x:xf>
    <x:xf numFmtId="0" fontId="0" fillId="0" borderId="23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18" xfId="0" applyNumberFormat="1" applyFont="1" applyFill="1" applyBorder="1" applyAlignment="1">
      <x:alignment wrapText="1"/>
    </x:xf>
    <x:xf numFmtId="0" fontId="0" fillId="0" borderId="19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0" borderId="21" xfId="0" applyNumberFormat="1" applyFont="1" applyFill="1" applyBorder="1" applyAlignment="1">
      <x:alignment wrapText="1"/>
    </x:xf>
    <x:xf numFmtId="0" fontId="0" fillId="0" borderId="22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horizontal="center" wrapText="1"/>
    </x:xf>
    <x:xf numFmtId="0" fontId="0" fillId="0" borderId="9" xfId="0" applyNumberFormat="1" applyFont="1" applyFill="1" applyBorder="1" applyAlignment="1">
      <x:alignment horizontal="center" wrapText="1"/>
    </x:xf>
    <x:xf numFmtId="0" fontId="0" fillId="0" borderId="11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horizontal="center" wrapText="1"/>
    </x:xf>
    <x:xf numFmtId="0" fontId="0" fillId="0" borderId="13" xfId="0" applyNumberFormat="1" applyFont="1" applyFill="1" applyBorder="1" applyAlignment="1">
      <x:alignment horizontal="center" wrapText="1"/>
    </x:xf>
    <x:xf numFmtId="0" fontId="0" fillId="0" borderId="14" xfId="0" applyNumberFormat="1" applyFont="1" applyFill="1" applyBorder="1" applyAlignment="1">
      <x:alignment horizontal="center" wrapText="1"/>
    </x:xf>
    <x:xf numFmtId="0" fontId="0" fillId="0" borderId="16" xfId="0" applyNumberFormat="1" applyFont="1" applyFill="1" applyBorder="1" applyAlignment="1">
      <x:alignment horizontal="center" wrapText="1"/>
    </x:xf>
    <x:xf numFmtId="0" fontId="0" fillId="0" borderId="17" xfId="0" applyNumberFormat="1" applyFont="1" applyFill="1" applyBorder="1" applyAlignment="1">
      <x:alignment horizontal="center" wrapText="1"/>
    </x:xf>
    <x:xf numFmtId="0" fontId="0" fillId="0" borderId="19" xfId="0" applyNumberFormat="1" applyFont="1" applyFill="1" applyBorder="1" applyAlignment="1">
      <x:alignment horizontal="center" wrapText="1"/>
    </x:xf>
    <x:xf numFmtId="0" fontId="0" fillId="0" borderId="1" xfId="0" applyNumberFormat="1" applyFont="1" applyFill="1" applyBorder="1" applyAlignment="1">
      <x:alignment horizontal="center" wrapText="1"/>
    </x:xf>
    <x:xf numFmtId="0" fontId="0" fillId="0" borderId="21" xfId="0" applyNumberFormat="1" applyFont="1" applyFill="1" applyBorder="1" applyAlignment="1">
      <x:alignment horizontal="center" wrapText="1"/>
    </x:xf>
    <x:xf numFmtId="0" fontId="0" fillId="0" borderId="22" xfId="0" applyNumberFormat="1" applyFont="1" applyFill="1" applyBorder="1" applyAlignment="1">
      <x:alignment horizontal="center" wrapText="1"/>
    </x:xf>
    <x:xf numFmtId="201" fontId="0" fillId="0" borderId="10" xfId="0" applyNumberFormat="1" applyFont="1" applyFill="1" applyBorder="1" applyAlignment="1">
      <x:alignment vertical="center" wrapText="1"/>
    </x:xf>
    <x:xf numFmtId="201" fontId="0" fillId="0" borderId="12" xfId="0" applyNumberFormat="1" applyFont="1" applyFill="1" applyBorder="1" applyAlignment="1">
      <x:alignment vertical="center" wrapText="1"/>
    </x:xf>
    <x:xf numFmtId="201" fontId="0" fillId="0" borderId="15" xfId="0" applyNumberFormat="1" applyFont="1" applyFill="1" applyBorder="1" applyAlignment="1">
      <x:alignment vertical="center" wrapText="1"/>
    </x:xf>
    <x:xf numFmtId="201" fontId="0" fillId="0" borderId="18" xfId="0" applyNumberFormat="1" applyFont="1" applyFill="1" applyBorder="1" applyAlignment="1">
      <x:alignment vertical="center" wrapText="1"/>
    </x:xf>
    <x:xf numFmtId="201" fontId="0" fillId="0" borderId="20" xfId="0" applyNumberFormat="1" applyFont="1" applyFill="1" applyBorder="1" applyAlignment="1">
      <x:alignment vertical="center" wrapText="1"/>
    </x:xf>
    <x:xf numFmtId="201" fontId="0" fillId="0" borderId="23" xfId="0" applyNumberFormat="1" applyFont="1" applyFill="1" applyBorder="1" applyAlignment="1">
      <x:alignment vertical="center" wrapText="1"/>
    </x:xf>
    <x:xf numFmtId="200" fontId="0" fillId="0" borderId="10" xfId="0" applyNumberFormat="1" applyFont="1" applyFill="1" applyBorder="1" applyAlignment="1">
      <x:alignment horizontal="center"/>
    </x:xf>
    <x:xf numFmtId="200" fontId="0" fillId="0" borderId="12" xfId="0" applyNumberFormat="1" applyFont="1" applyFill="1" applyBorder="1" applyAlignment="1">
      <x:alignment horizontal="center"/>
    </x:xf>
    <x:xf numFmtId="200" fontId="4" fillId="0" borderId="15" xfId="0" applyNumberFormat="1" applyFont="1" applyFill="1" applyBorder="1" applyAlignment="1">
      <x:alignment horizontal="center"/>
    </x:xf>
    <x:xf numFmtId="200" fontId="0" fillId="0" borderId="18" xfId="0" applyNumberFormat="1" applyFont="1" applyFill="1" applyBorder="1" applyAlignment="1">
      <x:alignment horizontal="center"/>
    </x:xf>
    <x:xf numFmtId="200" fontId="0" fillId="0" borderId="20" xfId="0" applyNumberFormat="1" applyFont="1" applyFill="1" applyBorder="1" applyAlignment="1">
      <x:alignment horizontal="center"/>
    </x:xf>
    <x:xf numFmtId="200" fontId="4" fillId="0" borderId="23" xfId="0" applyNumberFormat="1" applyFont="1" applyFill="1" applyBorder="1" applyAlignment="1">
      <x:alignment horizontal="center"/>
    </x:xf>
    <x:xf numFmtId="0" fontId="3" fillId="4" borderId="28" xfId="0" applyNumberFormat="1" applyFont="1" applyFill="1" applyBorder="1" applyAlignment="1">
      <x:alignment horizontal="center" vertical="center" wrapText="1"/>
    </x:xf>
    <x:xf numFmtId="0" fontId="3" fillId="4" borderId="29" xfId="0" applyNumberFormat="1" applyFont="1" applyFill="1" applyBorder="1" applyAlignment="1">
      <x:alignment horizontal="center" vertical="center" wrapText="1"/>
    </x:xf>
    <x:xf numFmtId="0" fontId="3" fillId="4" borderId="30" xfId="0" applyNumberFormat="1" applyFont="1" applyFill="1" applyBorder="1" applyAlignment="1">
      <x:alignment horizontal="center" vertical="center" wrapText="1"/>
    </x:xf>
    <x:xf numFmtId="0" fontId="3" fillId="4" borderId="31" xfId="0" applyNumberFormat="1" applyFont="1" applyFill="1" applyBorder="1" applyAlignment="1">
      <x:alignment horizontal="center" vertical="center" wrapText="1"/>
    </x:xf>
    <x:xf numFmtId="0" fontId="0" fillId="0" borderId="11" xfId="0" applyNumberFormat="1" applyFont="1" applyFill="1" applyBorder="1" applyAlignment="1">
      <x:alignment horizontal="left" wrapText="1"/>
    </x:xf>
    <x:xf numFmtId="0" fontId="0" fillId="0" borderId="12" xfId="0" applyNumberFormat="1" applyFont="1" applyFill="1" applyBorder="1" applyAlignment="1">
      <x:alignment horizontal="left" wrapText="1"/>
    </x:xf>
    <x:xf numFmtId="0" fontId="0" fillId="0" borderId="13" xfId="0" applyNumberFormat="1" applyFont="1" applyFill="1" applyBorder="1" applyAlignment="1">
      <x:alignment horizontal="left" wrapText="1"/>
    </x:xf>
    <x:xf numFmtId="0" fontId="0" fillId="0" borderId="15" xfId="0" applyNumberFormat="1" applyFont="1" applyFill="1" applyBorder="1" applyAlignment="1">
      <x:alignment horizontal="left" wrapText="1"/>
    </x:xf>
    <x:xf numFmtId="0" fontId="0" fillId="0" borderId="19" xfId="0" applyNumberFormat="1" applyFont="1" applyFill="1" applyBorder="1" applyAlignment="1">
      <x:alignment horizontal="left" wrapText="1"/>
    </x:xf>
    <x:xf numFmtId="0" fontId="0" fillId="0" borderId="20" xfId="0" applyNumberFormat="1" applyFont="1" applyFill="1" applyBorder="1" applyAlignment="1">
      <x:alignment horizontal="left" wrapText="1"/>
    </x:xf>
    <x:xf numFmtId="0" fontId="0" fillId="0" borderId="21" xfId="0" applyNumberFormat="1" applyFont="1" applyFill="1" applyBorder="1" applyAlignment="1">
      <x:alignment horizontal="left" wrapText="1"/>
    </x:xf>
    <x:xf numFmtId="0" fontId="0" fillId="0" borderId="23" xfId="0" applyNumberFormat="1" applyFont="1" applyFill="1" applyBorder="1" applyAlignment="1">
      <x:alignment horizontal="left" wrapText="1"/>
    </x:xf>
  </x:cellXfs>
  <x:cellStyles count="1">
    <x:cellStyle name="Normal" xfId="0"/>
  </x:cellStyles>
  <x:dxfs count="3">
    <x:dxf>
      <x:font>
        <x:b/>
        <x:color rgb="FFB91C1C"/>
      </x:font>
      <x:fill>
        <x:patternFill patternType="solid">
          <x:bgColor rgb="FFFDE2E2"/>
        </x:patternFill>
      </x:fill>
    </x:dxf>
    <x:dxf>
      <x:font>
        <x:b/>
        <x:color rgb="FF166534"/>
      </x:font>
      <x:fill>
        <x:patternFill patternType="solid">
          <x:bgColor rgb="FFE8F5E9"/>
        </x:patternFill>
      </x:fill>
    </x:dxf>
    <x:dxf>
      <x:font>
        <x:b/>
        <x:color rgb="FF92400E"/>
      </x:font>
      <x:fill>
        <x:patternFill patternType="solid">
          <x:bgColor rgb="FFFFF4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08ff7f426c47b9" /><Relationship Type="http://schemas.openxmlformats.org/officeDocument/2006/relationships/theme" Target="/xl/theme/theme1.xml" Id="R62f3a5ec78cc4ef4" /><Relationship Type="http://schemas.openxmlformats.org/officeDocument/2006/relationships/sharedStrings" Target="/xl/sharedStrings.xml" Id="R0adf623512684b9d" /><Relationship Type="http://schemas.openxmlformats.org/officeDocument/2006/relationships/worksheet" Target="/xl/worksheets/sheet1.xml" Id="Raa91e6bedc274b47" /><Relationship Type="http://schemas.openxmlformats.org/officeDocument/2006/relationships/worksheet" Target="/xl/worksheets/sheet2.xml" Id="Rac1f8d76dfba44e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8" hidden="0" customWidth="1"/>
    <x:col min="3" max="3" width="12" hidden="0" customWidth="1"/>
    <x:col min="4" max="4" width="10" hidden="0" customWidth="1"/>
    <x:col min="5" max="5" width="9" hidden="0" customWidth="1"/>
    <x:col min="6" max="6" width="10" hidden="0" customWidth="1"/>
    <x:col min="7" max="7" width="10" hidden="0" customWidth="1"/>
    <x:col min="8" max="8" width="28" hidden="0" customWidth="1"/>
  </x:cols>
  <x:sheetData>
    <x:row r="1" ht="30" customHeight="1">
      <x:c r="A1" s="5" t="str">
        <x:v>認知症ケア専門士｜ミニ模試 採点・弱点発見シート</x:v>
      </x:c>
      <x:c r="B1" s="5"/>
      <x:c r="C1" s="5"/>
      <x:c r="D1" s="5"/>
      <x:c r="E1" s="5"/>
      <x:c r="F1" s="5"/>
      <x:c r="G1" s="5"/>
      <x:c r="H1" s="5"/>
    </x:row>
    <x:row r="2" ht="34" customHeight="1">
      <x:c r="A2" s="14" t="str">
        <x:v>20問（4分野×5問）のオリジナルミニ模試用。合否判定ではなく、苦手分野と迷った問題を見つけるためのシートです。</x:v>
      </x:c>
      <x:c r="B2" s="14"/>
      <x:c r="C2" s="14"/>
      <x:c r="D2" s="14"/>
      <x:c r="E2" s="14"/>
      <x:c r="F2" s="14"/>
      <x:c r="G2" s="14"/>
      <x:c r="H2" s="14"/>
    </x:row>
    <x:row r="3" ht="34" customHeight="1">
      <x:c r="A3" s="14" t="str">
        <x:v>本試験（2026年度）は4分野×各50問・五者択一で、各分野70％以上が合格要件です。5問ミニ模試では70％を直接再現できないため、正答率は学習の目安として使います。</x:v>
      </x:c>
      <x:c r="B3" s="14"/>
      <x:c r="C3" s="14"/>
      <x:c r="D3" s="14"/>
      <x:c r="E3" s="14"/>
      <x:c r="F3" s="14"/>
      <x:c r="G3" s="14"/>
      <x:c r="H3" s="14"/>
    </x:row>
    <x:row r="5">
      <x:c r="A5" s="31" t="str">
        <x:v>問題</x:v>
      </x:c>
      <x:c r="B5" s="32" t="str">
        <x:v>分野</x:v>
      </x:c>
      <x:c r="C5" s="32" t="str">
        <x:v>自分の答え</x:v>
      </x:c>
      <x:c r="D5" s="32" t="str">
        <x:v>正答</x:v>
      </x:c>
      <x:c r="E5" s="32" t="str">
        <x:v>正誤</x:v>
      </x:c>
      <x:c r="F5" s="32" t="str">
        <x:v>迷った</x:v>
      </x:c>
      <x:c r="G5" s="32" t="str">
        <x:v>復習</x:v>
      </x:c>
      <x:c r="H5" s="33" t="str">
        <x:v>メモ</x:v>
      </x:c>
    </x:row>
    <x:row r="6" ht="24" customHeight="1">
      <x:c r="A6" s="113" t="n">
        <x:v>1</x:v>
      </x:c>
      <x:c r="B6" s="114" t="str">
        <x:v>認知症ケアの基礎</x:v>
      </x:c>
      <x:c r="C6" s="115" t="str"/>
      <x:c r="D6" s="115" t="str"/>
      <x:c r="E6" s="115" t="str">
        <x:f>IF(OR(C6="",D6=""),"",IF(C6=D6,"○","×"))</x:f>
      </x:c>
      <x:c r="F6" s="115" t="str"/>
      <x:c r="G6" s="115" t="str">
        <x:f>IF(AND(C6="",D6="",F6=""),"",IF(OR(E6="×",F6="あり"),"要",""))</x:f>
      </x:c>
      <x:c r="H6" s="116" t="str"/>
    </x:row>
    <x:row r="7" ht="24" customHeight="1">
      <x:c r="A7" s="117" t="n">
        <x:v>2</x:v>
      </x:c>
      <x:c r="B7" s="118" t="str">
        <x:v>認知症ケアの基礎</x:v>
      </x:c>
      <x:c r="C7" s="119" t="str"/>
      <x:c r="D7" s="119" t="str"/>
      <x:c r="E7" s="119" t="str">
        <x:f>IF(OR(C7="",D7=""),"",IF(C7=D7,"○","×"))</x:f>
      </x:c>
      <x:c r="F7" s="119" t="str"/>
      <x:c r="G7" s="119" t="str">
        <x:f>IF(AND(C7="",D7="",F7=""),"",IF(OR(E7="×",F7="あり"),"要",""))</x:f>
      </x:c>
      <x:c r="H7" s="120" t="str"/>
    </x:row>
    <x:row r="8" ht="24" customHeight="1">
      <x:c r="A8" s="117" t="n">
        <x:v>3</x:v>
      </x:c>
      <x:c r="B8" s="118" t="str">
        <x:v>認知症ケアの基礎</x:v>
      </x:c>
      <x:c r="C8" s="119" t="str"/>
      <x:c r="D8" s="119" t="str"/>
      <x:c r="E8" s="119" t="str">
        <x:f>IF(OR(C8="",D8=""),"",IF(C8=D8,"○","×"))</x:f>
      </x:c>
      <x:c r="F8" s="119" t="str"/>
      <x:c r="G8" s="119" t="str">
        <x:f>IF(AND(C8="",D8="",F8=""),"",IF(OR(E8="×",F8="あり"),"要",""))</x:f>
      </x:c>
      <x:c r="H8" s="120" t="str"/>
    </x:row>
    <x:row r="9" ht="24" customHeight="1">
      <x:c r="A9" s="117" t="n">
        <x:v>4</x:v>
      </x:c>
      <x:c r="B9" s="118" t="str">
        <x:v>認知症ケアの基礎</x:v>
      </x:c>
      <x:c r="C9" s="119" t="str"/>
      <x:c r="D9" s="119" t="str"/>
      <x:c r="E9" s="119" t="str">
        <x:f>IF(OR(C9="",D9=""),"",IF(C9=D9,"○","×"))</x:f>
      </x:c>
      <x:c r="F9" s="119" t="str"/>
      <x:c r="G9" s="119" t="str">
        <x:f>IF(AND(C9="",D9="",F9=""),"",IF(OR(E9="×",F9="あり"),"要",""))</x:f>
      </x:c>
      <x:c r="H9" s="120" t="str"/>
    </x:row>
    <x:row r="10" ht="24" customHeight="1">
      <x:c r="A10" s="117" t="n">
        <x:v>5</x:v>
      </x:c>
      <x:c r="B10" s="118" t="str">
        <x:v>認知症ケアの基礎</x:v>
      </x:c>
      <x:c r="C10" s="119" t="str"/>
      <x:c r="D10" s="119" t="str"/>
      <x:c r="E10" s="119" t="str">
        <x:f>IF(OR(C10="",D10=""),"",IF(C10=D10,"○","×"))</x:f>
      </x:c>
      <x:c r="F10" s="119" t="str"/>
      <x:c r="G10" s="119" t="str">
        <x:f>IF(AND(C10="",D10="",F10=""),"",IF(OR(E10="×",F10="あり"),"要",""))</x:f>
      </x:c>
      <x:c r="H10" s="120" t="str"/>
    </x:row>
    <x:row r="11" ht="24" customHeight="1">
      <x:c r="A11" s="129" t="n">
        <x:v>6</x:v>
      </x:c>
      <x:c r="B11" s="130" t="str">
        <x:v>認知症ケアの実際Ⅰ：総論</x:v>
      </x:c>
      <x:c r="C11" s="131" t="str"/>
      <x:c r="D11" s="131" t="str"/>
      <x:c r="E11" s="131" t="str">
        <x:f>IF(OR(C11="",D11=""),"",IF(C11=D11,"○","×"))</x:f>
      </x:c>
      <x:c r="F11" s="131" t="str"/>
      <x:c r="G11" s="131" t="str">
        <x:f>IF(AND(C11="",D11="",F11=""),"",IF(OR(E11="×",F11="あり"),"要",""))</x:f>
      </x:c>
      <x:c r="H11" s="132" t="str"/>
    </x:row>
    <x:row r="12" ht="24" customHeight="1">
      <x:c r="A12" s="129" t="n">
        <x:v>7</x:v>
      </x:c>
      <x:c r="B12" s="130" t="str">
        <x:v>認知症ケアの実際Ⅰ：総論</x:v>
      </x:c>
      <x:c r="C12" s="131" t="str"/>
      <x:c r="D12" s="131" t="str"/>
      <x:c r="E12" s="131" t="str">
        <x:f>IF(OR(C12="",D12=""),"",IF(C12=D12,"○","×"))</x:f>
      </x:c>
      <x:c r="F12" s="131" t="str"/>
      <x:c r="G12" s="131" t="str">
        <x:f>IF(AND(C12="",D12="",F12=""),"",IF(OR(E12="×",F12="あり"),"要",""))</x:f>
      </x:c>
      <x:c r="H12" s="132" t="str"/>
    </x:row>
    <x:row r="13" ht="24" customHeight="1">
      <x:c r="A13" s="129" t="n">
        <x:v>8</x:v>
      </x:c>
      <x:c r="B13" s="130" t="str">
        <x:v>認知症ケアの実際Ⅰ：総論</x:v>
      </x:c>
      <x:c r="C13" s="131" t="str"/>
      <x:c r="D13" s="131" t="str"/>
      <x:c r="E13" s="131" t="str">
        <x:f>IF(OR(C13="",D13=""),"",IF(C13=D13,"○","×"))</x:f>
      </x:c>
      <x:c r="F13" s="131" t="str"/>
      <x:c r="G13" s="131" t="str">
        <x:f>IF(AND(C13="",D13="",F13=""),"",IF(OR(E13="×",F13="あり"),"要",""))</x:f>
      </x:c>
      <x:c r="H13" s="132" t="str"/>
    </x:row>
    <x:row r="14" ht="24" customHeight="1">
      <x:c r="A14" s="129" t="n">
        <x:v>9</x:v>
      </x:c>
      <x:c r="B14" s="130" t="str">
        <x:v>認知症ケアの実際Ⅰ：総論</x:v>
      </x:c>
      <x:c r="C14" s="131" t="str"/>
      <x:c r="D14" s="131" t="str"/>
      <x:c r="E14" s="131" t="str">
        <x:f>IF(OR(C14="",D14=""),"",IF(C14=D14,"○","×"))</x:f>
      </x:c>
      <x:c r="F14" s="131" t="str"/>
      <x:c r="G14" s="131" t="str">
        <x:f>IF(AND(C14="",D14="",F14=""),"",IF(OR(E14="×",F14="あり"),"要",""))</x:f>
      </x:c>
      <x:c r="H14" s="132" t="str"/>
    </x:row>
    <x:row r="15" ht="24" customHeight="1">
      <x:c r="A15" s="129" t="n">
        <x:v>10</x:v>
      </x:c>
      <x:c r="B15" s="130" t="str">
        <x:v>認知症ケアの実際Ⅰ：総論</x:v>
      </x:c>
      <x:c r="C15" s="131" t="str"/>
      <x:c r="D15" s="131" t="str"/>
      <x:c r="E15" s="131" t="str">
        <x:f>IF(OR(C15="",D15=""),"",IF(C15=D15,"○","×"))</x:f>
      </x:c>
      <x:c r="F15" s="131" t="str"/>
      <x:c r="G15" s="131" t="str">
        <x:f>IF(AND(C15="",D15="",F15=""),"",IF(OR(E15="×",F15="あり"),"要",""))</x:f>
      </x:c>
      <x:c r="H15" s="132" t="str"/>
    </x:row>
    <x:row r="16" ht="24" customHeight="1">
      <x:c r="A16" s="117" t="n">
        <x:v>11</x:v>
      </x:c>
      <x:c r="B16" s="118" t="str">
        <x:v>認知症ケアの実際Ⅱ：各論</x:v>
      </x:c>
      <x:c r="C16" s="119" t="str"/>
      <x:c r="D16" s="119" t="str"/>
      <x:c r="E16" s="119" t="str">
        <x:f>IF(OR(C16="",D16=""),"",IF(C16=D16,"○","×"))</x:f>
      </x:c>
      <x:c r="F16" s="119" t="str"/>
      <x:c r="G16" s="119" t="str">
        <x:f>IF(AND(C16="",D16="",F16=""),"",IF(OR(E16="×",F16="あり"),"要",""))</x:f>
      </x:c>
      <x:c r="H16" s="120" t="str"/>
    </x:row>
    <x:row r="17" ht="24" customHeight="1">
      <x:c r="A17" s="117" t="n">
        <x:v>12</x:v>
      </x:c>
      <x:c r="B17" s="118" t="str">
        <x:v>認知症ケアの実際Ⅱ：各論</x:v>
      </x:c>
      <x:c r="C17" s="119" t="str"/>
      <x:c r="D17" s="119" t="str"/>
      <x:c r="E17" s="119" t="str">
        <x:f>IF(OR(C17="",D17=""),"",IF(C17=D17,"○","×"))</x:f>
      </x:c>
      <x:c r="F17" s="119" t="str"/>
      <x:c r="G17" s="119" t="str">
        <x:f>IF(AND(C17="",D17="",F17=""),"",IF(OR(E17="×",F17="あり"),"要",""))</x:f>
      </x:c>
      <x:c r="H17" s="120" t="str"/>
    </x:row>
    <x:row r="18" ht="24" customHeight="1">
      <x:c r="A18" s="117" t="n">
        <x:v>13</x:v>
      </x:c>
      <x:c r="B18" s="118" t="str">
        <x:v>認知症ケアの実際Ⅱ：各論</x:v>
      </x:c>
      <x:c r="C18" s="119" t="str"/>
      <x:c r="D18" s="119" t="str"/>
      <x:c r="E18" s="119" t="str">
        <x:f>IF(OR(C18="",D18=""),"",IF(C18=D18,"○","×"))</x:f>
      </x:c>
      <x:c r="F18" s="119" t="str"/>
      <x:c r="G18" s="119" t="str">
        <x:f>IF(AND(C18="",D18="",F18=""),"",IF(OR(E18="×",F18="あり"),"要",""))</x:f>
      </x:c>
      <x:c r="H18" s="120" t="str"/>
    </x:row>
    <x:row r="19" ht="24" customHeight="1">
      <x:c r="A19" s="117" t="n">
        <x:v>14</x:v>
      </x:c>
      <x:c r="B19" s="118" t="str">
        <x:v>認知症ケアの実際Ⅱ：各論</x:v>
      </x:c>
      <x:c r="C19" s="119" t="str"/>
      <x:c r="D19" s="119" t="str"/>
      <x:c r="E19" s="119" t="str">
        <x:f>IF(OR(C19="",D19=""),"",IF(C19=D19,"○","×"))</x:f>
      </x:c>
      <x:c r="F19" s="119" t="str"/>
      <x:c r="G19" s="119" t="str">
        <x:f>IF(AND(C19="",D19="",F19=""),"",IF(OR(E19="×",F19="あり"),"要",""))</x:f>
      </x:c>
      <x:c r="H19" s="120" t="str"/>
    </x:row>
    <x:row r="20" ht="24" customHeight="1">
      <x:c r="A20" s="117" t="n">
        <x:v>15</x:v>
      </x:c>
      <x:c r="B20" s="118" t="str">
        <x:v>認知症ケアの実際Ⅱ：各論</x:v>
      </x:c>
      <x:c r="C20" s="119" t="str"/>
      <x:c r="D20" s="119" t="str"/>
      <x:c r="E20" s="119" t="str">
        <x:f>IF(OR(C20="",D20=""),"",IF(C20=D20,"○","×"))</x:f>
      </x:c>
      <x:c r="F20" s="119" t="str"/>
      <x:c r="G20" s="119" t="str">
        <x:f>IF(AND(C20="",D20="",F20=""),"",IF(OR(E20="×",F20="あり"),"要",""))</x:f>
      </x:c>
      <x:c r="H20" s="120" t="str"/>
    </x:row>
    <x:row r="21" ht="24" customHeight="1">
      <x:c r="A21" s="129" t="n">
        <x:v>16</x:v>
      </x:c>
      <x:c r="B21" s="130" t="str">
        <x:v>認知症ケアにおける社会資源</x:v>
      </x:c>
      <x:c r="C21" s="131" t="str"/>
      <x:c r="D21" s="131" t="str"/>
      <x:c r="E21" s="131" t="str">
        <x:f>IF(OR(C21="",D21=""),"",IF(C21=D21,"○","×"))</x:f>
      </x:c>
      <x:c r="F21" s="131" t="str"/>
      <x:c r="G21" s="131" t="str">
        <x:f>IF(AND(C21="",D21="",F21=""),"",IF(OR(E21="×",F21="あり"),"要",""))</x:f>
      </x:c>
      <x:c r="H21" s="132" t="str"/>
    </x:row>
    <x:row r="22" ht="24" customHeight="1">
      <x:c r="A22" s="129" t="n">
        <x:v>17</x:v>
      </x:c>
      <x:c r="B22" s="130" t="str">
        <x:v>認知症ケアにおける社会資源</x:v>
      </x:c>
      <x:c r="C22" s="131" t="str"/>
      <x:c r="D22" s="131" t="str"/>
      <x:c r="E22" s="131" t="str">
        <x:f>IF(OR(C22="",D22=""),"",IF(C22=D22,"○","×"))</x:f>
      </x:c>
      <x:c r="F22" s="131" t="str"/>
      <x:c r="G22" s="131" t="str">
        <x:f>IF(AND(C22="",D22="",F22=""),"",IF(OR(E22="×",F22="あり"),"要",""))</x:f>
      </x:c>
      <x:c r="H22" s="132" t="str"/>
    </x:row>
    <x:row r="23" ht="24" customHeight="1">
      <x:c r="A23" s="129" t="n">
        <x:v>18</x:v>
      </x:c>
      <x:c r="B23" s="130" t="str">
        <x:v>認知症ケアにおける社会資源</x:v>
      </x:c>
      <x:c r="C23" s="131" t="str"/>
      <x:c r="D23" s="131" t="str"/>
      <x:c r="E23" s="131" t="str">
        <x:f>IF(OR(C23="",D23=""),"",IF(C23=D23,"○","×"))</x:f>
      </x:c>
      <x:c r="F23" s="131" t="str"/>
      <x:c r="G23" s="131" t="str">
        <x:f>IF(AND(C23="",D23="",F23=""),"",IF(OR(E23="×",F23="あり"),"要",""))</x:f>
      </x:c>
      <x:c r="H23" s="132" t="str"/>
    </x:row>
    <x:row r="24" ht="24" customHeight="1">
      <x:c r="A24" s="129" t="n">
        <x:v>19</x:v>
      </x:c>
      <x:c r="B24" s="130" t="str">
        <x:v>認知症ケアにおける社会資源</x:v>
      </x:c>
      <x:c r="C24" s="131" t="str"/>
      <x:c r="D24" s="131" t="str"/>
      <x:c r="E24" s="131" t="str">
        <x:f>IF(OR(C24="",D24=""),"",IF(C24=D24,"○","×"))</x:f>
      </x:c>
      <x:c r="F24" s="131" t="str"/>
      <x:c r="G24" s="131" t="str">
        <x:f>IF(AND(C24="",D24="",F24=""),"",IF(OR(E24="×",F24="あり"),"要",""))</x:f>
      </x:c>
      <x:c r="H24" s="132" t="str"/>
    </x:row>
    <x:row r="25" ht="24" customHeight="1">
      <x:c r="A25" s="137" t="n">
        <x:v>20</x:v>
      </x:c>
      <x:c r="B25" s="138" t="str">
        <x:v>認知症ケアにおける社会資源</x:v>
      </x:c>
      <x:c r="C25" s="139" t="str"/>
      <x:c r="D25" s="139" t="str"/>
      <x:c r="E25" s="139" t="str">
        <x:f>IF(OR(C25="",D25=""),"",IF(C25=D25,"○","×"))</x:f>
      </x:c>
      <x:c r="F25" s="139" t="str"/>
      <x:c r="G25" s="139" t="str">
        <x:f>IF(AND(C25="",D25="",F25=""),"",IF(OR(E25="×",F25="あり"),"要",""))</x:f>
      </x:c>
      <x:c r="H25" s="140" t="str"/>
    </x:row>
    <x:row r="27" ht="24" customHeight="1">
      <x:c r="A27" s="5" t="str">
        <x:v>分野別スコア</x:v>
      </x:c>
      <x:c r="B27" s="5"/>
      <x:c r="C27" s="5"/>
      <x:c r="D27" s="5"/>
      <x:c r="E27" s="5"/>
      <x:c r="F27" s="5"/>
      <x:c r="G27" s="5"/>
      <x:c r="H27" s="5"/>
    </x:row>
    <x:row r="28">
      <x:c r="A28" s="31" t="str">
        <x:v>分野</x:v>
      </x:c>
      <x:c r="B28" s="32"/>
      <x:c r="C28" s="32" t="str">
        <x:v>正答数</x:v>
      </x:c>
      <x:c r="D28" s="33" t="str">
        <x:v>正答率</x:v>
      </x:c>
      <x:c r="E28" s="33" t="str">
        <x:v>復習対象</x:v>
      </x:c>
    </x:row>
    <x:row r="29">
      <x:c r="A29" s="48" t="str">
        <x:v>認知症ケアの基礎</x:v>
      </x:c>
      <x:c r="B29" s="145"/>
      <x:c r="C29" s="157" t="n">
        <x:f>COUNTIF(E6:E10,"○")</x:f>
        <x:v>0</x:v>
      </x:c>
      <x:c r="D29" s="211" t="n">
        <x:f>C29/5</x:f>
        <x:v>0</x:v>
      </x:c>
      <x:c r="E29" s="146" t="n">
        <x:f>COUNTIF(G6:G10,"要")</x:f>
        <x:v>0</x:v>
      </x:c>
    </x:row>
    <x:row r="30">
      <x:c r="A30" s="51" t="str">
        <x:v>認知症ケアの実際Ⅰ：総論</x:v>
      </x:c>
      <x:c r="B30" s="147"/>
      <x:c r="C30" s="158" t="n">
        <x:f>COUNTIF(E11:E15,"○")</x:f>
        <x:v>0</x:v>
      </x:c>
      <x:c r="D30" s="212" t="n">
        <x:f>C30/5</x:f>
        <x:v>0</x:v>
      </x:c>
      <x:c r="E30" s="148" t="n">
        <x:f>COUNTIF(G11:G15,"要")</x:f>
        <x:v>0</x:v>
      </x:c>
    </x:row>
    <x:row r="31">
      <x:c r="A31" s="51" t="str">
        <x:v>認知症ケアの実際Ⅱ：各論</x:v>
      </x:c>
      <x:c r="B31" s="147"/>
      <x:c r="C31" s="158" t="n">
        <x:f>COUNTIF(E16:E20,"○")</x:f>
        <x:v>0</x:v>
      </x:c>
      <x:c r="D31" s="212" t="n">
        <x:f>C31/5</x:f>
        <x:v>0</x:v>
      </x:c>
      <x:c r="E31" s="148" t="n">
        <x:f>COUNTIF(G16:G20,"要")</x:f>
        <x:v>0</x:v>
      </x:c>
    </x:row>
    <x:row r="32">
      <x:c r="A32" s="51" t="str">
        <x:v>認知症ケアにおける社会資源</x:v>
      </x:c>
      <x:c r="B32" s="147"/>
      <x:c r="C32" s="158" t="n">
        <x:f>COUNTIF(E21:E25,"○")</x:f>
        <x:v>0</x:v>
      </x:c>
      <x:c r="D32" s="212" t="n">
        <x:f>C32/5</x:f>
        <x:v>0</x:v>
      </x:c>
      <x:c r="E32" s="148" t="n">
        <x:f>COUNTIF(G21:G25,"要")</x:f>
        <x:v>0</x:v>
      </x:c>
    </x:row>
    <x:row r="33">
      <x:c r="A33" s="51"/>
      <x:c r="B33" s="147"/>
      <x:c r="C33" s="158"/>
      <x:c r="D33" s="212"/>
      <x:c r="E33" s="148"/>
    </x:row>
    <x:row r="34">
      <x:c r="A34" s="163" t="str">
        <x:v>合計</x:v>
      </x:c>
      <x:c r="B34" s="164"/>
      <x:c r="C34" s="165" t="n">
        <x:f>COUNTIF(E6:E25,"○")</x:f>
        <x:v>0</x:v>
      </x:c>
      <x:c r="D34" s="213" t="n">
        <x:f>C34/20</x:f>
        <x:v>0</x:v>
      </x:c>
      <x:c r="E34" s="166" t="n">
        <x:f>COUNTIF(G6:G25,"要")</x:f>
        <x:v>0</x:v>
      </x:c>
    </x:row>
    <x:row r="36" ht="32" customHeight="1">
      <x:c r="A36" s="14" t="str">
        <x:v>使い方：①20問を解く → ②自分の答えと正答を入力 → ③「×」または「迷った＝あり」を復習 → ④復習記録シートへ残す</x:v>
      </x:c>
      <x:c r="B36" s="14"/>
      <x:c r="C36" s="14"/>
      <x:c r="D36" s="14"/>
      <x:c r="E36" s="14"/>
      <x:c r="F36" s="14"/>
      <x:c r="G36" s="14"/>
      <x:c r="H36" s="14"/>
    </x:row>
    <x:row r="37" ht="32" customHeight="1">
      <x:c r="A37" s="14" t="str">
        <x:v>目安：各分野は5問のため、4/5＝80％、3/5＝60％です。本試験の70％ラインをこのミニ模試へ直接当てはめず、弱点発見用として利用してください。</x:v>
      </x:c>
      <x:c r="B37" s="14"/>
      <x:c r="C37" s="14"/>
      <x:c r="D37" s="14"/>
      <x:c r="E37" s="14"/>
      <x:c r="F37" s="14"/>
      <x:c r="G37" s="14"/>
      <x:c r="H37" s="14"/>
    </x:row>
    <x:row r="39">
      <x:c r="A39" s="171" t="str">
        <x:v>公式情報</x:v>
      </x:c>
      <x:c r="B39" s="172" t="str">
        <x:v>URL</x:v>
      </x:c>
      <x:c r="C39" s="219"/>
      <x:c r="D39" s="219"/>
      <x:c r="E39" s="219"/>
      <x:c r="F39" s="219"/>
      <x:c r="G39" s="219"/>
      <x:c r="H39" s="172"/>
    </x:row>
    <x:row r="40">
      <x:c r="A40" s="51" t="str">
        <x:v>第1次試験概要</x:v>
      </x:c>
      <x:c r="B40" s="175" t="str">
        <x:v>https://www.dcq-ex.net/shiken1.html</x:v>
      </x:c>
      <x:c r="C40" s="52"/>
      <x:c r="D40" s="52"/>
      <x:c r="E40" s="52"/>
      <x:c r="F40" s="52"/>
      <x:c r="G40" s="52"/>
      <x:c r="H40" s="53"/>
    </x:row>
    <x:row r="41">
      <x:c r="A41" s="54" t="str">
        <x:v>公式テキスト</x:v>
      </x:c>
      <x:c r="B41" s="176" t="str">
        <x:v>https://www.dcq-ex.net/text.html</x:v>
      </x:c>
      <x:c r="C41" s="55"/>
      <x:c r="D41" s="55"/>
      <x:c r="E41" s="55"/>
      <x:c r="F41" s="55"/>
      <x:c r="G41" s="55"/>
      <x:c r="H41" s="56"/>
    </x:row>
  </x:sheetData>
  <x:mergeCells>
    <x:mergeCell ref="A1:H1"/>
    <x:mergeCell ref="A2:H2"/>
    <x:mergeCell ref="A3:H3"/>
    <x:mergeCell ref="A27:H27"/>
    <x:mergeCell ref="A36:H36"/>
    <x:mergeCell ref="A37:H37"/>
    <x:mergeCell ref="A28:B28"/>
    <x:mergeCell ref="A29:B29"/>
    <x:mergeCell ref="A30:B30"/>
    <x:mergeCell ref="A31:B31"/>
    <x:mergeCell ref="A32:B32"/>
    <x:mergeCell ref="A34:B34"/>
    <x:mergeCell ref="B39:H39"/>
    <x:mergeCell ref="B40:H40"/>
    <x:mergeCell ref="B41:H41"/>
  </x:mergeCells>
  <x:conditionalFormatting sqref="E6:E25">
    <x:cfRule type="expression" dxfId="0" priority="1">
      <x:formula>E6="×"</x:formula>
    </x:cfRule>
    <x:cfRule type="expression" dxfId="1" priority="2">
      <x:formula>E6="○"</x:formula>
    </x:cfRule>
  </x:conditionalFormatting>
  <x:conditionalFormatting sqref="G6:G25">
    <x:cfRule type="expression" dxfId="2" priority="3">
      <x:formula>G6="要"</x:formula>
    </x:cfRule>
  </x:conditionalFormatting>
  <x:conditionalFormatting sqref="C29:C33">
    <x:cfRule type="dataBar" priority="4">
      <x:dataBar>
        <x:cfvo type="min"/>
        <x:cfvo type="max"/>
        <x:color rgb="FF94A3B8"/>
      </x:dataBar>
      <x:extLst>
        <x:ext xmlns:x14="http://schemas.microsoft.com/office/spreadsheetml/2009/9/main" uri="{B025F937-C7B1-47D3-B67F-A62EFF666E3E}">
          <x14:id>{D4D9649C-76A4-9D97-52AE-C92C0FC25AD7}</x14:id>
        </x:ext>
      </x:extLst>
    </x:cfRule>
  </x:conditionalFormatting>
  <x:conditionalFormatting sqref="D29:D33">
    <x:cfRule type="dataBar" priority="5">
      <x:dataBar>
        <x:cfvo type="min"/>
        <x:cfvo type="max"/>
        <x:color rgb="FF94A3B8"/>
      </x:dataBar>
      <x:extLst>
        <x:ext xmlns:x14="http://schemas.microsoft.com/office/spreadsheetml/2009/9/main" uri="{B025F937-C7B1-47D3-B67F-A62EFF666E3E}">
          <x14:id>{1ECF77F8-A1A4-F551-7A3F-1D66A11B1AD4}</x14:id>
        </x:ext>
      </x:extLst>
    </x:cfRule>
  </x:conditionalFormatting>
  <x:dataValidations count="2">
    <x:dataValidation type="list" sqref="C6:D25">
      <x:formula1>"A,B,C,D,E"</x:formula1>
    </x:dataValidation>
    <x:dataValidation type="list" sqref="F6:F25">
      <x:formula1>"なし,あり"</x:formula1>
    </x:dataValidation>
  </x:dataValidations>
  <x:pageMargins left="0.7" right="0.7" top="0.75" bottom="0.75" header="0.3" footer="0.3"/>
  <x:extLst>
    <x:ext xmlns:x14="http://schemas.microsoft.com/office/spreadsheetml/2009/9/main" xmlns:xm="http://schemas.microsoft.com/office/excel/2006/main" uri="{78C0D931-6437-407d-A8EE-F0AAD7539E65}">
      <x14:conditionalFormattings>
        <x14:conditionalFormatting>
          <x14:cfRule type="dataBar" priority="4" id="{D4D9649C-76A4-9D97-52AE-C92C0FC25AD7}">
            <x14:dataBar gradient="1">
              <x14:cfvo type="min"/>
              <x14:cfvo type="max"/>
              <x14:fillColor rgb="FF94A3B8"/>
            </x14:dataBar>
          </x14:cfRule>
          <xm:sqref>C29:C33</xm:sqref>
        </x14:conditionalFormatting>
        <x14:conditionalFormatting>
          <x14:cfRule type="dataBar" priority="5" id="{1ECF77F8-A1A4-F551-7A3F-1D66A11B1AD4}">
            <x14:dataBar gradient="1">
              <x14:cfvo type="min"/>
              <x14:cfvo type="max"/>
              <x14:fillColor rgb="FF94A3B8"/>
            </x14:dataBar>
          </x14:cfRule>
          <xm:sqref>D29:D33</xm:sqref>
        </x14:conditionalFormatting>
      </x14:conditionalFormattings>
    </x:ext>
  </x:extLst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26" hidden="0" customWidth="1"/>
    <x:col min="3" max="3" width="10" hidden="0" customWidth="1"/>
    <x:col min="4" max="4" width="12" hidden="0" customWidth="1"/>
    <x:col min="5" max="5" width="10" hidden="0" customWidth="1"/>
    <x:col min="6" max="6" width="30" hidden="0" customWidth="1"/>
    <x:col min="7" max="7" width="28" hidden="0" customWidth="1"/>
    <x:col min="8" max="8" width="15" hidden="0" customWidth="1"/>
  </x:cols>
  <x:sheetData>
    <x:row r="1" ht="30" customHeight="1">
      <x:c r="A1" s="5" t="str">
        <x:v>認知症ケア専門士｜復習記録シート</x:v>
      </x:c>
      <x:c r="B1" s="5"/>
      <x:c r="C1" s="5"/>
      <x:c r="D1" s="5"/>
      <x:c r="E1" s="5"/>
      <x:c r="F1" s="5"/>
      <x:c r="G1" s="5"/>
      <x:c r="H1" s="5"/>
    </x:row>
    <x:row r="2" ht="32" customHeight="1">
      <x:c r="A2" s="14" t="str">
        <x:v>不正解だけでなく「正解したが迷った問題」も残し、何を確認したか・次に何を見るかを記録します。</x:v>
      </x:c>
      <x:c r="B2" s="14"/>
      <x:c r="C2" s="14"/>
      <x:c r="D2" s="14"/>
      <x:c r="E2" s="14"/>
      <x:c r="F2" s="14"/>
      <x:c r="G2" s="14"/>
      <x:c r="H2" s="14"/>
    </x:row>
    <x:row r="4">
      <x:c r="A4" s="31" t="str">
        <x:v>No.</x:v>
      </x:c>
      <x:c r="B4" s="32" t="str">
        <x:v>分野</x:v>
      </x:c>
      <x:c r="C4" s="32" t="str">
        <x:v>問題番号</x:v>
      </x:c>
      <x:c r="D4" s="32" t="str">
        <x:v>自分の答え</x:v>
      </x:c>
      <x:c r="E4" s="32" t="str">
        <x:v>正答</x:v>
      </x:c>
      <x:c r="F4" s="32" t="str">
        <x:v>間違えた／迷った理由</x:v>
      </x:c>
      <x:c r="G4" s="32" t="str">
        <x:v>確認した根拠・ページ</x:v>
      </x:c>
      <x:c r="H4" s="33" t="str">
        <x:v>次回確認日</x:v>
      </x:c>
    </x:row>
    <x:row r="5" ht="34" customHeight="1">
      <x:c r="A5" s="101" t="n">
        <x:v>1</x:v>
      </x:c>
      <x:c r="B5" s="107" t="str"/>
      <x:c r="C5" s="107" t="str"/>
      <x:c r="D5" s="107" t="str"/>
      <x:c r="E5" s="107" t="str"/>
      <x:c r="F5" s="84" t="str"/>
      <x:c r="G5" s="84" t="str"/>
      <x:c r="H5" s="205" t="str"/>
    </x:row>
    <x:row r="6" ht="34" customHeight="1">
      <x:c r="A6" s="102" t="n">
        <x:v>2</x:v>
      </x:c>
      <x:c r="B6" s="108" t="str"/>
      <x:c r="C6" s="108" t="str"/>
      <x:c r="D6" s="108" t="str"/>
      <x:c r="E6" s="108" t="str"/>
      <x:c r="F6" s="87" t="str"/>
      <x:c r="G6" s="87" t="str"/>
      <x:c r="H6" s="206" t="str"/>
    </x:row>
    <x:row r="7" ht="34" customHeight="1">
      <x:c r="A7" s="102" t="n">
        <x:v>3</x:v>
      </x:c>
      <x:c r="B7" s="108" t="str"/>
      <x:c r="C7" s="108" t="str"/>
      <x:c r="D7" s="108" t="str"/>
      <x:c r="E7" s="108" t="str"/>
      <x:c r="F7" s="87" t="str"/>
      <x:c r="G7" s="87" t="str"/>
      <x:c r="H7" s="206" t="str"/>
    </x:row>
    <x:row r="8" ht="34" customHeight="1">
      <x:c r="A8" s="102" t="n">
        <x:v>4</x:v>
      </x:c>
      <x:c r="B8" s="108" t="str"/>
      <x:c r="C8" s="108" t="str"/>
      <x:c r="D8" s="108" t="str"/>
      <x:c r="E8" s="108" t="str"/>
      <x:c r="F8" s="87" t="str"/>
      <x:c r="G8" s="87" t="str"/>
      <x:c r="H8" s="206" t="str"/>
    </x:row>
    <x:row r="9" ht="34" customHeight="1">
      <x:c r="A9" s="102" t="n">
        <x:v>5</x:v>
      </x:c>
      <x:c r="B9" s="108" t="str"/>
      <x:c r="C9" s="108" t="str"/>
      <x:c r="D9" s="108" t="str"/>
      <x:c r="E9" s="108" t="str"/>
      <x:c r="F9" s="87" t="str"/>
      <x:c r="G9" s="87" t="str"/>
      <x:c r="H9" s="206" t="str"/>
    </x:row>
    <x:row r="10" ht="34" customHeight="1">
      <x:c r="A10" s="102" t="n">
        <x:v>6</x:v>
      </x:c>
      <x:c r="B10" s="108" t="str"/>
      <x:c r="C10" s="108" t="str"/>
      <x:c r="D10" s="108" t="str"/>
      <x:c r="E10" s="108" t="str"/>
      <x:c r="F10" s="87" t="str"/>
      <x:c r="G10" s="87" t="str"/>
      <x:c r="H10" s="206" t="str"/>
    </x:row>
    <x:row r="11" ht="34" customHeight="1">
      <x:c r="A11" s="102" t="n">
        <x:v>7</x:v>
      </x:c>
      <x:c r="B11" s="108" t="str"/>
      <x:c r="C11" s="108" t="str"/>
      <x:c r="D11" s="108" t="str"/>
      <x:c r="E11" s="108" t="str"/>
      <x:c r="F11" s="87" t="str"/>
      <x:c r="G11" s="87" t="str"/>
      <x:c r="H11" s="206" t="str"/>
    </x:row>
    <x:row r="12" ht="34" customHeight="1">
      <x:c r="A12" s="102" t="n">
        <x:v>8</x:v>
      </x:c>
      <x:c r="B12" s="108" t="str"/>
      <x:c r="C12" s="108" t="str"/>
      <x:c r="D12" s="108" t="str"/>
      <x:c r="E12" s="108" t="str"/>
      <x:c r="F12" s="87" t="str"/>
      <x:c r="G12" s="87" t="str"/>
      <x:c r="H12" s="206" t="str"/>
    </x:row>
    <x:row r="13" ht="34" customHeight="1">
      <x:c r="A13" s="102" t="n">
        <x:v>9</x:v>
      </x:c>
      <x:c r="B13" s="108" t="str"/>
      <x:c r="C13" s="108" t="str"/>
      <x:c r="D13" s="108" t="str"/>
      <x:c r="E13" s="108" t="str"/>
      <x:c r="F13" s="87" t="str"/>
      <x:c r="G13" s="87" t="str"/>
      <x:c r="H13" s="206" t="str"/>
    </x:row>
    <x:row r="14" ht="34" customHeight="1">
      <x:c r="A14" s="102" t="n">
        <x:v>10</x:v>
      </x:c>
      <x:c r="B14" s="108" t="str"/>
      <x:c r="C14" s="108" t="str"/>
      <x:c r="D14" s="108" t="str"/>
      <x:c r="E14" s="108" t="str"/>
      <x:c r="F14" s="87" t="str"/>
      <x:c r="G14" s="87" t="str"/>
      <x:c r="H14" s="206" t="str"/>
    </x:row>
    <x:row r="15" ht="34" customHeight="1">
      <x:c r="A15" s="102" t="n">
        <x:v>11</x:v>
      </x:c>
      <x:c r="B15" s="108" t="str"/>
      <x:c r="C15" s="108" t="str"/>
      <x:c r="D15" s="108" t="str"/>
      <x:c r="E15" s="108" t="str"/>
      <x:c r="F15" s="87" t="str"/>
      <x:c r="G15" s="87" t="str"/>
      <x:c r="H15" s="206" t="str"/>
    </x:row>
    <x:row r="16" ht="34" customHeight="1">
      <x:c r="A16" s="103" t="n">
        <x:v>12</x:v>
      </x:c>
      <x:c r="B16" s="109" t="str"/>
      <x:c r="C16" s="109" t="str"/>
      <x:c r="D16" s="109" t="str"/>
      <x:c r="E16" s="109" t="str"/>
      <x:c r="F16" s="90" t="str"/>
      <x:c r="G16" s="90" t="str"/>
      <x:c r="H16" s="207" t="str"/>
    </x:row>
    <x:row r="18" ht="24" customHeight="1">
      <x:c r="A18" s="5" t="str">
        <x:v>公式テキストとの対応</x:v>
      </x:c>
      <x:c r="B18" s="5"/>
      <x:c r="C18" s="5"/>
      <x:c r="D18" s="5"/>
      <x:c r="E18" s="5"/>
      <x:c r="F18" s="5"/>
      <x:c r="G18" s="5"/>
      <x:c r="H18" s="5"/>
    </x:row>
    <x:row r="19">
      <x:c r="A19" s="171" t="str">
        <x:v>分野</x:v>
      </x:c>
      <x:c r="B19" s="172"/>
      <x:c r="C19" s="219" t="str">
        <x:v>復習先（公式テキスト）</x:v>
      </x:c>
      <x:c r="D19" s="219"/>
      <x:c r="E19" s="219"/>
      <x:c r="F19" s="219"/>
      <x:c r="G19" s="219"/>
      <x:c r="H19" s="172"/>
    </x:row>
    <x:row r="20" ht="28" customHeight="1">
      <x:c r="A20" s="221" t="str">
        <x:v>認知症ケアの基礎</x:v>
      </x:c>
      <x:c r="B20" s="222"/>
      <x:c r="C20" s="183" t="str">
        <x:v>第1巻 改訂5版・認知症ケアの基礎</x:v>
      </x:c>
      <x:c r="D20" s="183"/>
      <x:c r="E20" s="183"/>
      <x:c r="F20" s="183"/>
      <x:c r="G20" s="183"/>
      <x:c r="H20" s="175"/>
    </x:row>
    <x:row r="21" ht="28" customHeight="1">
      <x:c r="A21" s="221" t="str">
        <x:v>認知症ケアの実際Ⅰ：総論</x:v>
      </x:c>
      <x:c r="B21" s="222"/>
      <x:c r="C21" s="183" t="str">
        <x:v>第2巻 改訂5版・認知症ケアの実際I：総論</x:v>
      </x:c>
      <x:c r="D21" s="183"/>
      <x:c r="E21" s="183"/>
      <x:c r="F21" s="183"/>
      <x:c r="G21" s="183"/>
      <x:c r="H21" s="175"/>
    </x:row>
    <x:row r="22" ht="28" customHeight="1">
      <x:c r="A22" s="221" t="str">
        <x:v>認知症ケアの実際Ⅱ：各論</x:v>
      </x:c>
      <x:c r="B22" s="222"/>
      <x:c r="C22" s="183" t="str">
        <x:v>第3巻 改訂6版・認知症ケアの実際II：各論</x:v>
      </x:c>
      <x:c r="D22" s="183"/>
      <x:c r="E22" s="183"/>
      <x:c r="F22" s="183"/>
      <x:c r="G22" s="183"/>
      <x:c r="H22" s="175"/>
    </x:row>
    <x:row r="23" ht="28" customHeight="1">
      <x:c r="A23" s="223" t="str">
        <x:v>認知症ケアにおける社会資源</x:v>
      </x:c>
      <x:c r="B23" s="224"/>
      <x:c r="C23" s="185" t="str">
        <x:v>第4巻 改訂6版・認知症ケアにおける社会資源</x:v>
      </x:c>
      <x:c r="D23" s="185"/>
      <x:c r="E23" s="185"/>
      <x:c r="F23" s="185"/>
      <x:c r="G23" s="185"/>
      <x:c r="H23" s="176"/>
    </x:row>
    <x:row r="25" ht="34" customHeight="1">
      <x:c r="A25" s="14" t="str">
        <x:v>復習のポイント：正答だけを覚えず、「なぜ迷ったか」「どこで確認したか」を1行残すと、次の演習で同じ迷いを見つけやすくなります。</x:v>
      </x:c>
      <x:c r="B25" s="14"/>
      <x:c r="C25" s="14"/>
      <x:c r="D25" s="14"/>
      <x:c r="E25" s="14"/>
      <x:c r="F25" s="14"/>
      <x:c r="G25" s="14"/>
      <x:c r="H25" s="14"/>
    </x:row>
    <x:row r="27">
      <x:c r="A27" s="171" t="str">
        <x:v>公式情報</x:v>
      </x:c>
      <x:c r="B27" s="172"/>
      <x:c r="C27" s="219" t="str">
        <x:v>URL</x:v>
      </x:c>
      <x:c r="D27" s="219"/>
      <x:c r="E27" s="219"/>
      <x:c r="F27" s="219"/>
      <x:c r="G27" s="219"/>
      <x:c r="H27" s="172"/>
    </x:row>
    <x:row r="28">
      <x:c r="A28" s="51" t="str">
        <x:v>第1次試験概要</x:v>
      </x:c>
      <x:c r="B28" s="175"/>
      <x:c r="C28" s="52" t="str">
        <x:v>https://www.dcq-ex.net/shiken1.html</x:v>
      </x:c>
      <x:c r="D28" s="52"/>
      <x:c r="E28" s="52"/>
      <x:c r="F28" s="52"/>
      <x:c r="G28" s="52"/>
      <x:c r="H28" s="53"/>
    </x:row>
    <x:row r="29">
      <x:c r="A29" s="54" t="str">
        <x:v>標準テキスト</x:v>
      </x:c>
      <x:c r="B29" s="176"/>
      <x:c r="C29" s="55" t="str">
        <x:v>https://www.dcq-ex.net/text.html</x:v>
      </x:c>
      <x:c r="D29" s="55"/>
      <x:c r="E29" s="55"/>
      <x:c r="F29" s="55"/>
      <x:c r="G29" s="55"/>
      <x:c r="H29" s="56"/>
    </x:row>
  </x:sheetData>
  <x:mergeCells>
    <x:mergeCell ref="A1:H1"/>
    <x:mergeCell ref="A2:H2"/>
    <x:mergeCell ref="A18:H18"/>
    <x:mergeCell ref="A25:H25"/>
    <x:mergeCell ref="A19:B19"/>
    <x:mergeCell ref="C19:H19"/>
    <x:mergeCell ref="A20:B20"/>
    <x:mergeCell ref="C20:H20"/>
    <x:mergeCell ref="A21:B21"/>
    <x:mergeCell ref="C21:H21"/>
    <x:mergeCell ref="A22:B22"/>
    <x:mergeCell ref="C22:H22"/>
    <x:mergeCell ref="A23:B23"/>
    <x:mergeCell ref="C23:H23"/>
    <x:mergeCell ref="A27:B27"/>
    <x:mergeCell ref="C27:H27"/>
    <x:mergeCell ref="A28:B28"/>
    <x:mergeCell ref="C28:H28"/>
    <x:mergeCell ref="A29:B29"/>
    <x:mergeCell ref="C29:H29"/>
  </x:mergeCells>
  <x:dataValidations count="3">
    <x:dataValidation type="list" sqref="B5:B16">
      <x:formula1>"認知症ケアの基礎,認知症ケアの実際Ⅰ：総論,認知症ケアの実際Ⅱ：各論,認知症ケアにおける社会資源"</x:formula1>
    </x:dataValidation>
    <x:dataValidation operator="between" sqref="C5:C16">
      <x:formula1>1</x:formula1>
      <x:formula2>20</x:formula2>
    </x:dataValidation>
    <x:dataValidation type="list" sqref="D5:E16">
      <x:formula1>"A,B,C,D,E"</x:formula1>
    </x:dataValidation>
  </x:dataValidations>
  <x:pageMargins left="0.7" right="0.7" top="0.75" bottom="0.75" header="0.3" footer="0.3"/>
</x:worksheet>
</file>